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ME Sem VI " sheetId="1" r:id="rId1"/>
    <sheet name="International Marketing Sem VI " sheetId="2" r:id="rId2"/>
  </sheets>
  <calcPr calcId="145621"/>
</workbook>
</file>

<file path=xl/calcChain.xml><?xml version="1.0" encoding="utf-8"?>
<calcChain xmlns="http://schemas.openxmlformats.org/spreadsheetml/2006/main">
  <c r="I16" i="1" l="1"/>
  <c r="J17" i="1" s="1"/>
  <c r="K17" i="1" s="1"/>
  <c r="N17" i="1" s="1"/>
  <c r="O17" i="1" s="1"/>
  <c r="I17" i="1"/>
  <c r="I18" i="1"/>
  <c r="I19" i="1"/>
  <c r="J19" i="1"/>
  <c r="K19" i="1" s="1"/>
  <c r="N19" i="1" s="1"/>
  <c r="O19" i="1" s="1"/>
  <c r="I20" i="1"/>
  <c r="I21" i="1"/>
  <c r="I22" i="1"/>
  <c r="J22" i="1"/>
  <c r="K22" i="1" s="1"/>
  <c r="N22" i="1" s="1"/>
  <c r="O22" i="1" s="1"/>
  <c r="I23" i="1"/>
  <c r="I24" i="1"/>
  <c r="J24" i="1" s="1"/>
  <c r="K24" i="1" s="1"/>
  <c r="N24" i="1" s="1"/>
  <c r="O24" i="1" s="1"/>
  <c r="P62" i="2"/>
  <c r="Q62" i="2" s="1"/>
  <c r="L62" i="2"/>
  <c r="K62" i="2"/>
  <c r="P61" i="2"/>
  <c r="Q61" i="2" s="1"/>
  <c r="L61" i="2"/>
  <c r="K61" i="2"/>
  <c r="P60" i="2"/>
  <c r="Q60" i="2" s="1"/>
  <c r="L60" i="2"/>
  <c r="K60" i="2"/>
  <c r="P59" i="2"/>
  <c r="Q59" i="2" s="1"/>
  <c r="L59" i="2"/>
  <c r="K59" i="2"/>
  <c r="P58" i="2"/>
  <c r="Q58" i="2" s="1"/>
  <c r="L58" i="2"/>
  <c r="K58" i="2"/>
  <c r="P57" i="2"/>
  <c r="Q57" i="2" s="1"/>
  <c r="L57" i="2"/>
  <c r="K57" i="2"/>
  <c r="P56" i="2"/>
  <c r="Q56" i="2" s="1"/>
  <c r="L56" i="2"/>
  <c r="K56" i="2"/>
  <c r="P55" i="2"/>
  <c r="Q55" i="2" s="1"/>
  <c r="L55" i="2"/>
  <c r="K55" i="2"/>
  <c r="P54" i="2"/>
  <c r="Q54" i="2" s="1"/>
  <c r="L54" i="2"/>
  <c r="K54" i="2"/>
  <c r="P53" i="2"/>
  <c r="Q53" i="2" s="1"/>
  <c r="L53" i="2"/>
  <c r="K53" i="2"/>
  <c r="P52" i="2"/>
  <c r="Q52" i="2" s="1"/>
  <c r="L52" i="2"/>
  <c r="K52" i="2"/>
  <c r="P51" i="2"/>
  <c r="Q51" i="2" s="1"/>
  <c r="L51" i="2"/>
  <c r="K51" i="2"/>
  <c r="P50" i="2"/>
  <c r="Q50" i="2" s="1"/>
  <c r="L50" i="2"/>
  <c r="K50" i="2"/>
  <c r="P49" i="2"/>
  <c r="Q49" i="2" s="1"/>
  <c r="L49" i="2"/>
  <c r="K49" i="2"/>
  <c r="P48" i="2"/>
  <c r="Q48" i="2" s="1"/>
  <c r="L48" i="2"/>
  <c r="K48" i="2"/>
  <c r="P47" i="2"/>
  <c r="Q47" i="2" s="1"/>
  <c r="L47" i="2"/>
  <c r="K47" i="2"/>
  <c r="P46" i="2"/>
  <c r="Q46" i="2" s="1"/>
  <c r="L46" i="2"/>
  <c r="K46" i="2"/>
  <c r="P45" i="2"/>
  <c r="Q45" i="2" s="1"/>
  <c r="L45" i="2"/>
  <c r="K45" i="2"/>
  <c r="P44" i="2"/>
  <c r="Q44" i="2" s="1"/>
  <c r="L44" i="2"/>
  <c r="K44" i="2"/>
  <c r="P43" i="2"/>
  <c r="Q43" i="2" s="1"/>
  <c r="L43" i="2"/>
  <c r="K43" i="2"/>
  <c r="P42" i="2"/>
  <c r="Q42" i="2" s="1"/>
  <c r="L42" i="2"/>
  <c r="K42" i="2"/>
  <c r="P41" i="2"/>
  <c r="Q41" i="2" s="1"/>
  <c r="L41" i="2"/>
  <c r="K41" i="2"/>
  <c r="P40" i="2"/>
  <c r="Q40" i="2" s="1"/>
  <c r="L40" i="2"/>
  <c r="K40" i="2"/>
  <c r="P39" i="2"/>
  <c r="Q39" i="2" s="1"/>
  <c r="L39" i="2"/>
  <c r="K39" i="2"/>
  <c r="P38" i="2"/>
  <c r="Q38" i="2" s="1"/>
  <c r="L38" i="2"/>
  <c r="K38" i="2"/>
  <c r="P37" i="2"/>
  <c r="Q37" i="2" s="1"/>
  <c r="L37" i="2"/>
  <c r="K37" i="2"/>
  <c r="P36" i="2"/>
  <c r="Q36" i="2" s="1"/>
  <c r="L36" i="2"/>
  <c r="K36" i="2"/>
  <c r="P35" i="2"/>
  <c r="Q35" i="2" s="1"/>
  <c r="L35" i="2"/>
  <c r="K35" i="2"/>
  <c r="P34" i="2"/>
  <c r="Q34" i="2" s="1"/>
  <c r="L34" i="2"/>
  <c r="K34" i="2"/>
  <c r="P33" i="2"/>
  <c r="Q33" i="2" s="1"/>
  <c r="L33" i="2"/>
  <c r="K33" i="2"/>
  <c r="Q32" i="2"/>
  <c r="K32" i="2"/>
  <c r="L32" i="2" s="1"/>
  <c r="Q31" i="2"/>
  <c r="P31" i="2"/>
  <c r="K31" i="2"/>
  <c r="L31" i="2" s="1"/>
  <c r="Q30" i="2"/>
  <c r="P30" i="2"/>
  <c r="K30" i="2"/>
  <c r="L30" i="2" s="1"/>
  <c r="Q29" i="2"/>
  <c r="P29" i="2"/>
  <c r="K29" i="2"/>
  <c r="L29" i="2" s="1"/>
  <c r="Q28" i="2"/>
  <c r="P28" i="2"/>
  <c r="K28" i="2"/>
  <c r="L28" i="2" s="1"/>
  <c r="Q27" i="2"/>
  <c r="P27" i="2"/>
  <c r="K27" i="2"/>
  <c r="L27" i="2" s="1"/>
  <c r="Q26" i="2"/>
  <c r="P26" i="2"/>
  <c r="K26" i="2"/>
  <c r="L26" i="2" s="1"/>
  <c r="Q25" i="2"/>
  <c r="P25" i="2"/>
  <c r="K25" i="2"/>
  <c r="L25" i="2" s="1"/>
  <c r="Q24" i="2"/>
  <c r="K24" i="2"/>
  <c r="L24" i="2" s="1"/>
  <c r="Q23" i="2"/>
  <c r="P23" i="2"/>
  <c r="K23" i="2"/>
  <c r="L23" i="2" s="1"/>
  <c r="Q22" i="2"/>
  <c r="P22" i="2"/>
  <c r="K22" i="2"/>
  <c r="L22" i="2" s="1"/>
  <c r="Q21" i="2"/>
  <c r="P21" i="2"/>
  <c r="K21" i="2"/>
  <c r="L21" i="2" s="1"/>
  <c r="Q20" i="2"/>
  <c r="P20" i="2"/>
  <c r="K20" i="2"/>
  <c r="L20" i="2" s="1"/>
  <c r="Q19" i="2"/>
  <c r="P19" i="2"/>
  <c r="K19" i="2"/>
  <c r="L19" i="2" s="1"/>
  <c r="Q18" i="2"/>
  <c r="P18" i="2"/>
  <c r="K18" i="2"/>
  <c r="L18" i="2" s="1"/>
  <c r="Q17" i="2"/>
  <c r="P17" i="2"/>
  <c r="K17" i="2"/>
  <c r="L17" i="2" s="1"/>
  <c r="K16" i="2"/>
  <c r="J23" i="1" l="1"/>
  <c r="K23" i="1" s="1"/>
  <c r="N23" i="1" s="1"/>
  <c r="O23" i="1" s="1"/>
  <c r="J20" i="1"/>
  <c r="K20" i="1" s="1"/>
  <c r="N20" i="1" s="1"/>
  <c r="O20" i="1" s="1"/>
  <c r="J18" i="1"/>
  <c r="K18" i="1" s="1"/>
  <c r="N18" i="1" s="1"/>
  <c r="O18" i="1" s="1"/>
  <c r="J21" i="1"/>
  <c r="K21" i="1" s="1"/>
  <c r="N21" i="1" s="1"/>
  <c r="O21" i="1" s="1"/>
  <c r="I25" i="1"/>
  <c r="I26" i="1"/>
  <c r="I27" i="1"/>
  <c r="J27" i="1" s="1"/>
  <c r="K27" i="1" s="1"/>
  <c r="N27" i="1" s="1"/>
  <c r="O27" i="1" s="1"/>
  <c r="I28" i="1"/>
  <c r="J28" i="1" s="1"/>
  <c r="K28" i="1" s="1"/>
  <c r="N28" i="1" s="1"/>
  <c r="O28" i="1" s="1"/>
  <c r="I29" i="1"/>
  <c r="I30" i="1"/>
  <c r="J30" i="1" s="1"/>
  <c r="K30" i="1" s="1"/>
  <c r="N30" i="1" s="1"/>
  <c r="O30" i="1" s="1"/>
  <c r="I31" i="1"/>
  <c r="J31" i="1" s="1"/>
  <c r="K31" i="1" s="1"/>
  <c r="N31" i="1" s="1"/>
  <c r="O31" i="1" s="1"/>
  <c r="I32" i="1"/>
  <c r="I33" i="1"/>
  <c r="I34" i="1"/>
  <c r="J34" i="1" s="1"/>
  <c r="K34" i="1" s="1"/>
  <c r="N34" i="1" s="1"/>
  <c r="O34" i="1" s="1"/>
  <c r="I35" i="1"/>
  <c r="I36" i="1"/>
  <c r="J36" i="1" s="1"/>
  <c r="K36" i="1" s="1"/>
  <c r="N36" i="1" s="1"/>
  <c r="O36" i="1" s="1"/>
  <c r="I37" i="1"/>
  <c r="I38" i="1"/>
  <c r="J38" i="1" s="1"/>
  <c r="K38" i="1" s="1"/>
  <c r="N38" i="1" s="1"/>
  <c r="O38" i="1" s="1"/>
  <c r="I39" i="1"/>
  <c r="I40" i="1"/>
  <c r="J40" i="1" s="1"/>
  <c r="K40" i="1" s="1"/>
  <c r="N40" i="1" s="1"/>
  <c r="O40" i="1" s="1"/>
  <c r="I41" i="1"/>
  <c r="I42" i="1"/>
  <c r="J42" i="1" s="1"/>
  <c r="K42" i="1" s="1"/>
  <c r="N42" i="1"/>
  <c r="O42" i="1" s="1"/>
  <c r="I43" i="1"/>
  <c r="I44" i="1"/>
  <c r="J44" i="1" s="1"/>
  <c r="K44" i="1" s="1"/>
  <c r="N44" i="1" s="1"/>
  <c r="O44" i="1" s="1"/>
  <c r="I45" i="1"/>
  <c r="I46" i="1"/>
  <c r="J46" i="1" s="1"/>
  <c r="K46" i="1" s="1"/>
  <c r="N46" i="1" s="1"/>
  <c r="O46" i="1" s="1"/>
  <c r="I47" i="1"/>
  <c r="I48" i="1"/>
  <c r="J48" i="1" s="1"/>
  <c r="K48" i="1" s="1"/>
  <c r="N48" i="1" s="1"/>
  <c r="O48" i="1" s="1"/>
  <c r="I49" i="1"/>
  <c r="I50" i="1"/>
  <c r="J50" i="1" s="1"/>
  <c r="K50" i="1" s="1"/>
  <c r="N50" i="1" s="1"/>
  <c r="O50" i="1" s="1"/>
  <c r="I51" i="1"/>
  <c r="I52" i="1"/>
  <c r="J52" i="1" s="1"/>
  <c r="K52" i="1" s="1"/>
  <c r="N52" i="1" s="1"/>
  <c r="O52" i="1" s="1"/>
  <c r="I53" i="1"/>
  <c r="I54" i="1"/>
  <c r="J54" i="1" s="1"/>
  <c r="K54" i="1" s="1"/>
  <c r="N54" i="1" s="1"/>
  <c r="O54" i="1" s="1"/>
  <c r="I55" i="1"/>
  <c r="J55" i="1" s="1"/>
  <c r="K55" i="1" s="1"/>
  <c r="N55" i="1" s="1"/>
  <c r="O55" i="1" s="1"/>
  <c r="I56" i="1"/>
  <c r="J56" i="1"/>
  <c r="K56" i="1" s="1"/>
  <c r="N56" i="1" s="1"/>
  <c r="O56" i="1" s="1"/>
  <c r="I57" i="1"/>
  <c r="I58" i="1"/>
  <c r="I59" i="1"/>
  <c r="J59" i="1"/>
  <c r="K59" i="1" s="1"/>
  <c r="N59" i="1" s="1"/>
  <c r="O59" i="1" s="1"/>
  <c r="I60" i="1"/>
  <c r="I61" i="1"/>
  <c r="J61" i="1" s="1"/>
  <c r="K61" i="1" s="1"/>
  <c r="N61" i="1" s="1"/>
  <c r="O61" i="1" s="1"/>
  <c r="I62" i="1"/>
  <c r="I63" i="1"/>
  <c r="J63" i="1" s="1"/>
  <c r="K63" i="1" s="1"/>
  <c r="N63" i="1" s="1"/>
  <c r="O63" i="1" s="1"/>
  <c r="I64" i="1"/>
  <c r="J64" i="1" s="1"/>
  <c r="K64" i="1" s="1"/>
  <c r="N64" i="1" s="1"/>
  <c r="O64" i="1" s="1"/>
  <c r="I65" i="1"/>
  <c r="J65" i="1" s="1"/>
  <c r="K65" i="1" s="1"/>
  <c r="N65" i="1" s="1"/>
  <c r="O65" i="1" s="1"/>
  <c r="I66" i="1"/>
  <c r="J66" i="1" s="1"/>
  <c r="K66" i="1" s="1"/>
  <c r="N66" i="1" s="1"/>
  <c r="O66" i="1" s="1"/>
  <c r="I67" i="1"/>
  <c r="I68" i="1"/>
  <c r="J68" i="1"/>
  <c r="K68" i="1" s="1"/>
  <c r="N68" i="1" s="1"/>
  <c r="O68" i="1" s="1"/>
  <c r="I69" i="1"/>
  <c r="I70" i="1"/>
  <c r="J70" i="1" s="1"/>
  <c r="K70" i="1" s="1"/>
  <c r="N70" i="1" s="1"/>
  <c r="O70" i="1" s="1"/>
  <c r="I71" i="1"/>
  <c r="J71" i="1" s="1"/>
  <c r="K71" i="1" s="1"/>
  <c r="N71" i="1" s="1"/>
  <c r="O71" i="1" s="1"/>
  <c r="I72" i="1"/>
  <c r="J72" i="1" s="1"/>
  <c r="K72" i="1" s="1"/>
  <c r="N72" i="1" s="1"/>
  <c r="O72" i="1" s="1"/>
  <c r="I73" i="1"/>
  <c r="I74" i="1"/>
  <c r="I75" i="1"/>
  <c r="J75" i="1"/>
  <c r="K75" i="1" s="1"/>
  <c r="N75" i="1" s="1"/>
  <c r="O75" i="1" s="1"/>
  <c r="I76" i="1"/>
  <c r="J32" i="1" l="1"/>
  <c r="K32" i="1" s="1"/>
  <c r="N32" i="1" s="1"/>
  <c r="O32" i="1" s="1"/>
  <c r="J76" i="1"/>
  <c r="K76" i="1" s="1"/>
  <c r="N76" i="1" s="1"/>
  <c r="O76" i="1" s="1"/>
  <c r="J74" i="1"/>
  <c r="K74" i="1" s="1"/>
  <c r="N74" i="1" s="1"/>
  <c r="O74" i="1" s="1"/>
  <c r="J69" i="1"/>
  <c r="K69" i="1" s="1"/>
  <c r="N69" i="1" s="1"/>
  <c r="O69" i="1" s="1"/>
  <c r="J67" i="1"/>
  <c r="K67" i="1" s="1"/>
  <c r="N67" i="1" s="1"/>
  <c r="O67" i="1" s="1"/>
  <c r="J60" i="1"/>
  <c r="K60" i="1" s="1"/>
  <c r="N60" i="1" s="1"/>
  <c r="O60" i="1" s="1"/>
  <c r="J58" i="1"/>
  <c r="K58" i="1" s="1"/>
  <c r="N58" i="1" s="1"/>
  <c r="O58" i="1" s="1"/>
  <c r="J53" i="1"/>
  <c r="K53" i="1" s="1"/>
  <c r="N53" i="1" s="1"/>
  <c r="O53" i="1" s="1"/>
  <c r="J51" i="1"/>
  <c r="K51" i="1" s="1"/>
  <c r="N51" i="1" s="1"/>
  <c r="O51" i="1" s="1"/>
  <c r="J49" i="1"/>
  <c r="K49" i="1" s="1"/>
  <c r="N49" i="1" s="1"/>
  <c r="O49" i="1" s="1"/>
  <c r="J47" i="1"/>
  <c r="K47" i="1" s="1"/>
  <c r="N47" i="1" s="1"/>
  <c r="O47" i="1" s="1"/>
  <c r="J45" i="1"/>
  <c r="K45" i="1" s="1"/>
  <c r="N45" i="1" s="1"/>
  <c r="O45" i="1" s="1"/>
  <c r="J43" i="1"/>
  <c r="K43" i="1" s="1"/>
  <c r="N43" i="1" s="1"/>
  <c r="O43" i="1" s="1"/>
  <c r="J41" i="1"/>
  <c r="K41" i="1" s="1"/>
  <c r="N41" i="1" s="1"/>
  <c r="O41" i="1" s="1"/>
  <c r="J39" i="1"/>
  <c r="K39" i="1" s="1"/>
  <c r="N39" i="1" s="1"/>
  <c r="O39" i="1" s="1"/>
  <c r="J37" i="1"/>
  <c r="K37" i="1" s="1"/>
  <c r="N37" i="1" s="1"/>
  <c r="O37" i="1" s="1"/>
  <c r="J35" i="1"/>
  <c r="K35" i="1" s="1"/>
  <c r="N35" i="1" s="1"/>
  <c r="O35" i="1" s="1"/>
  <c r="J33" i="1"/>
  <c r="K33" i="1" s="1"/>
  <c r="N33" i="1" s="1"/>
  <c r="O33" i="1" s="1"/>
  <c r="J26" i="1"/>
  <c r="K26" i="1" s="1"/>
  <c r="N26" i="1" s="1"/>
  <c r="O26" i="1" s="1"/>
  <c r="J73" i="1"/>
  <c r="K73" i="1" s="1"/>
  <c r="N73" i="1" s="1"/>
  <c r="O73" i="1" s="1"/>
  <c r="J62" i="1"/>
  <c r="K62" i="1" s="1"/>
  <c r="N62" i="1" s="1"/>
  <c r="O62" i="1" s="1"/>
  <c r="J57" i="1"/>
  <c r="K57" i="1" s="1"/>
  <c r="N57" i="1" s="1"/>
  <c r="O57" i="1" s="1"/>
  <c r="J29" i="1"/>
  <c r="K29" i="1" s="1"/>
  <c r="N29" i="1" s="1"/>
  <c r="O29" i="1" s="1"/>
  <c r="J25" i="1"/>
  <c r="K25" i="1" s="1"/>
  <c r="N25" i="1" s="1"/>
  <c r="O25" i="1" s="1"/>
</calcChain>
</file>

<file path=xl/sharedStrings.xml><?xml version="1.0" encoding="utf-8"?>
<sst xmlns="http://schemas.openxmlformats.org/spreadsheetml/2006/main" count="244" uniqueCount="198">
  <si>
    <t>chaitanya kapoor</t>
  </si>
  <si>
    <t>ayush sharma</t>
  </si>
  <si>
    <t>deepanshi rawat</t>
  </si>
  <si>
    <t>sangramjit patra</t>
  </si>
  <si>
    <t>atul malik</t>
  </si>
  <si>
    <t>abhishek dewan</t>
  </si>
  <si>
    <t>rahul</t>
  </si>
  <si>
    <t>shubham goel</t>
  </si>
  <si>
    <t>ira malhotra</t>
  </si>
  <si>
    <t>manik singh</t>
  </si>
  <si>
    <t>parul ghakkhar</t>
  </si>
  <si>
    <t>saloni</t>
  </si>
  <si>
    <t>karna sagar</t>
  </si>
  <si>
    <t>dhruv</t>
  </si>
  <si>
    <t>manish poddar</t>
  </si>
  <si>
    <t>charu</t>
  </si>
  <si>
    <t>suyank krishan</t>
  </si>
  <si>
    <t>naman baisal</t>
  </si>
  <si>
    <t>ankit bansal</t>
  </si>
  <si>
    <t>kajal choudhary</t>
  </si>
  <si>
    <t>saksham sahil</t>
  </si>
  <si>
    <t>neeraj chauhan</t>
  </si>
  <si>
    <t>lam nei lhing</t>
  </si>
  <si>
    <t>ashish bidhuri</t>
  </si>
  <si>
    <t>ankush</t>
  </si>
  <si>
    <t>riya</t>
  </si>
  <si>
    <t>nisha baisla</t>
  </si>
  <si>
    <t>nitin vimal</t>
  </si>
  <si>
    <t>sanjana</t>
  </si>
  <si>
    <t>aman kumar</t>
  </si>
  <si>
    <t>zubeen goswami</t>
  </si>
  <si>
    <t>sachin lohia</t>
  </si>
  <si>
    <t>abhishek rawat</t>
  </si>
  <si>
    <t>taniya k. kaim</t>
  </si>
  <si>
    <t>arjun pahadiya</t>
  </si>
  <si>
    <t>kunal</t>
  </si>
  <si>
    <t>prateek kumar</t>
  </si>
  <si>
    <t>piyush baisla</t>
  </si>
  <si>
    <t>pankaj lohia</t>
  </si>
  <si>
    <t>jahanvi trivedi</t>
  </si>
  <si>
    <t>gagan bhardwaj</t>
  </si>
  <si>
    <t>divya bajaj</t>
  </si>
  <si>
    <t>aniket pintu yadav</t>
  </si>
  <si>
    <t>gourika tuteja</t>
  </si>
  <si>
    <t>naman mendiratta</t>
  </si>
  <si>
    <t>anuj puri</t>
  </si>
  <si>
    <t>rakesh</t>
  </si>
  <si>
    <t>ramanpreet singh</t>
  </si>
  <si>
    <t>varun rai</t>
  </si>
  <si>
    <t>pratishtha</t>
  </si>
  <si>
    <t>vibhor pahwa</t>
  </si>
  <si>
    <t>bhomik gauba</t>
  </si>
  <si>
    <t>rishabh mittal</t>
  </si>
  <si>
    <t>shivani chowdhary</t>
  </si>
  <si>
    <t>pallavi bali</t>
  </si>
  <si>
    <t>deepali singhla</t>
  </si>
  <si>
    <t>sahil matta</t>
  </si>
  <si>
    <t>raghav bhatia</t>
  </si>
  <si>
    <t>akriti singh</t>
  </si>
  <si>
    <t>diksha kapoor</t>
  </si>
  <si>
    <t>total classes=</t>
  </si>
  <si>
    <t>rounded off</t>
  </si>
  <si>
    <t>total</t>
  </si>
  <si>
    <t>class test</t>
  </si>
  <si>
    <t>assignment</t>
  </si>
  <si>
    <t>attendance</t>
  </si>
  <si>
    <t>percent</t>
  </si>
  <si>
    <t>may</t>
  </si>
  <si>
    <t>apr</t>
  </si>
  <si>
    <t>march</t>
  </si>
  <si>
    <t>feb (sir)</t>
  </si>
  <si>
    <t>feb(shipra)</t>
  </si>
  <si>
    <t>jan</t>
  </si>
  <si>
    <t>name</t>
  </si>
  <si>
    <t>roll no.</t>
  </si>
  <si>
    <t>A</t>
  </si>
  <si>
    <t>COLLEGE OF VOCATIONAL STUDIES</t>
  </si>
  <si>
    <t>(UNIVERSITY OF DELHI)</t>
  </si>
  <si>
    <t>AC-1</t>
  </si>
  <si>
    <t>Internal Assessment Record for the Semester- VI of academic session 2019-20</t>
  </si>
  <si>
    <t>Group _________________</t>
  </si>
  <si>
    <t>Teacher’s Name</t>
  </si>
  <si>
    <t>Course</t>
  </si>
  <si>
    <t>Paper No.</t>
  </si>
  <si>
    <t>Title</t>
  </si>
  <si>
    <t>No. of Lectures and Tutorials held</t>
  </si>
  <si>
    <t>Bhupinder Singh</t>
  </si>
  <si>
    <t>International marketing</t>
  </si>
  <si>
    <t>MMRB-SEC-A</t>
  </si>
  <si>
    <t>Roll No.</t>
  </si>
  <si>
    <t>Name</t>
  </si>
  <si>
    <r>
      <t xml:space="preserve">No. of Lectures </t>
    </r>
    <r>
      <rPr>
        <b/>
        <sz val="12"/>
        <color theme="1"/>
        <rFont val="Times New Roman"/>
        <family val="1"/>
      </rPr>
      <t xml:space="preserve">+ </t>
    </r>
    <r>
      <rPr>
        <b/>
        <sz val="11"/>
        <color theme="1"/>
        <rFont val="Times New Roman"/>
        <family val="1"/>
      </rPr>
      <t>Tutorials attended</t>
    </r>
  </si>
  <si>
    <t>%age of</t>
  </si>
  <si>
    <t>Attend-</t>
  </si>
  <si>
    <t>Assign-ments</t>
  </si>
  <si>
    <t>Class Test etc.</t>
  </si>
  <si>
    <t>Total</t>
  </si>
  <si>
    <t>Rounded off marks</t>
  </si>
  <si>
    <t>Lects. &amp; Tuts. attended</t>
  </si>
  <si>
    <t>ance</t>
  </si>
  <si>
    <t>25/12</t>
  </si>
  <si>
    <t>Jan.</t>
  </si>
  <si>
    <t>Feb.</t>
  </si>
  <si>
    <t>Mar.</t>
  </si>
  <si>
    <t>April</t>
  </si>
  <si>
    <t>May</t>
  </si>
  <si>
    <t>2K17/MMRB/01</t>
  </si>
  <si>
    <t>UNNATI SADANA</t>
  </si>
  <si>
    <t>2K17/MMRB/02</t>
  </si>
  <si>
    <t>ADITI VERMA</t>
  </si>
  <si>
    <t>2K17/MMRB/03</t>
  </si>
  <si>
    <t>CHIRAG MEHTA</t>
  </si>
  <si>
    <t>2K17/MMRB/05</t>
  </si>
  <si>
    <t>PRANAV VERMA</t>
  </si>
  <si>
    <t>2K17/MMRB/10</t>
  </si>
  <si>
    <t>FALAK ANJUM</t>
  </si>
  <si>
    <t>2K17/MMRB/13</t>
  </si>
  <si>
    <t>VANSHIKA GARG</t>
  </si>
  <si>
    <t>2K17/MMRB/14</t>
  </si>
  <si>
    <t>CHIRAG SETIA</t>
  </si>
  <si>
    <t>2K17/MMRB/17</t>
  </si>
  <si>
    <t>SATYAM SINGH</t>
  </si>
  <si>
    <t>2K17/MMRB/18</t>
  </si>
  <si>
    <t>MANAV GUPTA</t>
  </si>
  <si>
    <t>2K17/MMRB/19</t>
  </si>
  <si>
    <t>RAHUL SHARMA</t>
  </si>
  <si>
    <t>2K17/MMRB/22</t>
  </si>
  <si>
    <t>HAR SIMRAN SINGH</t>
  </si>
  <si>
    <t>2K17/MMRB/23</t>
  </si>
  <si>
    <t>GULNAAR SHARMA</t>
  </si>
  <si>
    <t>2K17/MMRB/26</t>
  </si>
  <si>
    <t>AAYUSH KANDHARI</t>
  </si>
  <si>
    <t>2K17/MMRB/27</t>
  </si>
  <si>
    <t>ANKIT BASHISHT</t>
  </si>
  <si>
    <t>2K17/MMRB/28</t>
  </si>
  <si>
    <t>ESHITA GARG</t>
  </si>
  <si>
    <t>2K17/MMRB/31</t>
  </si>
  <si>
    <t>DISHA SETHI</t>
  </si>
  <si>
    <t>2K17/MMRB/32</t>
  </si>
  <si>
    <t>KOMAL MANDAL</t>
  </si>
  <si>
    <t>2K17/MMRB/33</t>
  </si>
  <si>
    <t>SHUBHAM KUMR CHAURSIYA</t>
  </si>
  <si>
    <t>2K17/MMRB/36</t>
  </si>
  <si>
    <t>SHUBHAM SACHDEVA</t>
  </si>
  <si>
    <t>2K17/MMRB/37</t>
  </si>
  <si>
    <t>PULKIT VERMA</t>
  </si>
  <si>
    <t>2K17/MMRB/38</t>
  </si>
  <si>
    <t>SUYASH SRIVASTAVA</t>
  </si>
  <si>
    <t>2K17/MMRB/39</t>
  </si>
  <si>
    <t>DEEPAK BHARTI</t>
  </si>
  <si>
    <t>2K17/MMRB/40</t>
  </si>
  <si>
    <t>PUSHPIT RASTOGI</t>
  </si>
  <si>
    <t>2K17/MMRB/42</t>
  </si>
  <si>
    <t>ASHA KUMARI</t>
  </si>
  <si>
    <t>2K17/MMRB/44</t>
  </si>
  <si>
    <t>DAKSH KATHURIA</t>
  </si>
  <si>
    <t>2K17/MMRB/45</t>
  </si>
  <si>
    <t>DIVYANSH AGGARWAL</t>
  </si>
  <si>
    <t>2K17/MMRB/46</t>
  </si>
  <si>
    <t>RIYA TANEJA</t>
  </si>
  <si>
    <t>2K17/MMRB/48</t>
  </si>
  <si>
    <t>SHREYA GUPTA</t>
  </si>
  <si>
    <t>2K17/MMRB/49</t>
  </si>
  <si>
    <t>RIYA GUPTA</t>
  </si>
  <si>
    <t>2K17/MMRB/50</t>
  </si>
  <si>
    <t>NIKITA CHAUHAN</t>
  </si>
  <si>
    <t>2K17/MMRB/52</t>
  </si>
  <si>
    <t>RAGHAV KAPUR</t>
  </si>
  <si>
    <t>2K17/MMRB/56</t>
  </si>
  <si>
    <t>RIYA BATRA</t>
  </si>
  <si>
    <t>2K17/MMRB/57</t>
  </si>
  <si>
    <t>ABHISHEK BHADANA</t>
  </si>
  <si>
    <t>2K17/MMRB/58</t>
  </si>
  <si>
    <t>VINEETA BISHT</t>
  </si>
  <si>
    <t>2K17/MMRB/59</t>
  </si>
  <si>
    <t>ROHIT TRIKHA</t>
  </si>
  <si>
    <t>2K17/MMRB/60</t>
  </si>
  <si>
    <t>KANISHKA ARYA</t>
  </si>
  <si>
    <t>2K17/MMRB/62</t>
  </si>
  <si>
    <t>ROHAN CHAUDHARY</t>
  </si>
  <si>
    <t>2K17/MMRB/63</t>
  </si>
  <si>
    <t>AASHNA SHARMA</t>
  </si>
  <si>
    <t>2K17/MMRB/64</t>
  </si>
  <si>
    <t>BIPESH JANGIR</t>
  </si>
  <si>
    <t>2K17/MMRB/66</t>
  </si>
  <si>
    <t>YASH KUMAR</t>
  </si>
  <si>
    <t>2K17/MMRB/67</t>
  </si>
  <si>
    <t>HARSHITA PANCHAL</t>
  </si>
  <si>
    <t>2K17/MMRB/68</t>
  </si>
  <si>
    <t>PUNEET SINGH SURA</t>
  </si>
  <si>
    <t>2K17/MMRB/71</t>
  </si>
  <si>
    <t>AKASH YADAV</t>
  </si>
  <si>
    <t>2K17/MMRB/72</t>
  </si>
  <si>
    <t>OVAIS KHAN</t>
  </si>
  <si>
    <t>2K17/MMRB/73</t>
  </si>
  <si>
    <t>KOMAL SHARMA</t>
  </si>
  <si>
    <t>2K17/MMRB/74</t>
  </si>
  <si>
    <t>PARTEEK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</si>
</sst>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2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1" fillId="0" borderId="3" xfId="0" applyFont="1" applyBorder="1"/>
    <xf numFmtId="0" fontId="1" fillId="3" borderId="2" xfId="0" applyFont="1" applyFill="1" applyBorder="1"/>
    <xf numFmtId="2" fontId="0" fillId="0" borderId="2" xfId="0" applyNumberFormat="1" applyBorder="1"/>
    <xf numFmtId="2" fontId="0" fillId="0" borderId="1" xfId="0" applyNumberForma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6" fillId="0" borderId="21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16" fontId="5" fillId="0" borderId="9" xfId="0" applyNumberFormat="1" applyFont="1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5" fillId="0" borderId="20" xfId="0" applyFont="1" applyBorder="1" applyAlignment="1">
      <alignment vertical="center" wrapText="1"/>
    </xf>
    <xf numFmtId="0" fontId="5" fillId="0" borderId="10" xfId="0" applyNumberFormat="1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2" fontId="4" fillId="0" borderId="20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>
      <selection activeCell="F8" sqref="F8"/>
    </sheetView>
  </sheetViews>
  <sheetFormatPr defaultRowHeight="15" x14ac:dyDescent="0.25"/>
  <cols>
    <col min="2" max="2" width="17.7109375" bestFit="1" customWidth="1"/>
    <col min="4" max="4" width="10.85546875" bestFit="1" customWidth="1"/>
    <col min="6" max="6" width="9.85546875" bestFit="1" customWidth="1"/>
    <col min="9" max="9" width="11.5703125" bestFit="1" customWidth="1"/>
    <col min="11" max="11" width="11" bestFit="1" customWidth="1"/>
    <col min="12" max="12" width="11.140625" bestFit="1" customWidth="1"/>
    <col min="15" max="15" width="11.5703125" bestFit="1" customWidth="1"/>
  </cols>
  <sheetData>
    <row r="1" spans="1:18" ht="18.75" x14ac:dyDescent="0.25">
      <c r="A1" s="16" t="s">
        <v>76</v>
      </c>
    </row>
    <row r="2" spans="1:18" ht="19.5" thickBot="1" x14ac:dyDescent="0.3">
      <c r="A2" s="16" t="s">
        <v>77</v>
      </c>
    </row>
    <row r="3" spans="1:18" ht="15" customHeight="1" x14ac:dyDescent="0.25">
      <c r="A3" s="17" t="s">
        <v>78</v>
      </c>
    </row>
    <row r="4" spans="1:18" ht="15.75" customHeight="1" thickBot="1" x14ac:dyDescent="0.3">
      <c r="A4" s="18"/>
    </row>
    <row r="5" spans="1:18" ht="15.75" x14ac:dyDescent="0.25">
      <c r="A5" s="19" t="s">
        <v>79</v>
      </c>
    </row>
    <row r="6" spans="1:18" ht="15.75" x14ac:dyDescent="0.25">
      <c r="A6" s="20"/>
    </row>
    <row r="7" spans="1:18" ht="15.75" x14ac:dyDescent="0.25">
      <c r="D7" s="21" t="s">
        <v>80</v>
      </c>
    </row>
    <row r="8" spans="1:18" ht="16.5" thickBot="1" x14ac:dyDescent="0.3">
      <c r="A8" s="20"/>
    </row>
    <row r="9" spans="1:18" ht="15.75" customHeight="1" thickBot="1" x14ac:dyDescent="0.3">
      <c r="A9" s="22" t="s">
        <v>81</v>
      </c>
      <c r="B9" s="23"/>
      <c r="C9" s="22" t="s">
        <v>82</v>
      </c>
      <c r="D9" s="23"/>
      <c r="E9" s="24" t="s">
        <v>83</v>
      </c>
      <c r="F9" s="25"/>
      <c r="G9" s="26"/>
      <c r="H9" s="22" t="s">
        <v>84</v>
      </c>
      <c r="I9" s="27"/>
      <c r="J9" s="27"/>
      <c r="K9" s="27"/>
      <c r="L9" s="27"/>
      <c r="M9" s="23"/>
      <c r="N9" s="24" t="s">
        <v>85</v>
      </c>
      <c r="O9" s="25"/>
      <c r="P9" s="25"/>
      <c r="Q9" s="25"/>
      <c r="R9" s="26"/>
    </row>
    <row r="10" spans="1:18" ht="15" customHeight="1" x14ac:dyDescent="0.25">
      <c r="A10" s="28" t="s">
        <v>86</v>
      </c>
      <c r="B10" s="29"/>
      <c r="C10" s="30"/>
      <c r="D10" s="31"/>
      <c r="E10" s="28"/>
      <c r="F10" s="32"/>
      <c r="G10" s="29"/>
      <c r="H10" s="28" t="s">
        <v>87</v>
      </c>
      <c r="I10" s="32"/>
      <c r="J10" s="32"/>
      <c r="K10" s="32"/>
      <c r="L10" s="32"/>
      <c r="M10" s="29"/>
      <c r="N10" s="30"/>
      <c r="O10" s="33"/>
      <c r="P10" s="33"/>
      <c r="Q10" s="33"/>
      <c r="R10" s="31"/>
    </row>
    <row r="11" spans="1:18" ht="15" customHeight="1" x14ac:dyDescent="0.25">
      <c r="A11" s="34"/>
      <c r="B11" s="35"/>
      <c r="C11" s="36" t="s">
        <v>88</v>
      </c>
      <c r="D11" s="37"/>
      <c r="E11" s="34"/>
      <c r="F11" s="38"/>
      <c r="G11" s="35"/>
      <c r="H11" s="34"/>
      <c r="I11" s="38"/>
      <c r="J11" s="38"/>
      <c r="K11" s="38"/>
      <c r="L11" s="38"/>
      <c r="M11" s="35"/>
      <c r="N11" s="36"/>
      <c r="O11" s="39"/>
      <c r="P11" s="39"/>
      <c r="Q11" s="39"/>
      <c r="R11" s="37"/>
    </row>
    <row r="12" spans="1:18" ht="15.75" thickBot="1" x14ac:dyDescent="0.3">
      <c r="A12" s="40"/>
      <c r="B12" s="41"/>
      <c r="C12" s="42"/>
      <c r="D12" s="43"/>
      <c r="E12" s="40"/>
      <c r="F12" s="44"/>
      <c r="G12" s="41"/>
      <c r="H12" s="40"/>
      <c r="I12" s="44"/>
      <c r="J12" s="44"/>
      <c r="K12" s="44"/>
      <c r="L12" s="44"/>
      <c r="M12" s="41"/>
      <c r="N12" s="45"/>
      <c r="O12" s="46"/>
      <c r="P12" s="46"/>
      <c r="Q12" s="46"/>
      <c r="R12" s="47"/>
    </row>
    <row r="15" spans="1:18" x14ac:dyDescent="0.25">
      <c r="A15" s="8" t="s">
        <v>74</v>
      </c>
      <c r="B15" s="7" t="s">
        <v>73</v>
      </c>
      <c r="C15" s="6" t="s">
        <v>72</v>
      </c>
      <c r="D15" s="5" t="s">
        <v>71</v>
      </c>
      <c r="E15" s="6" t="s">
        <v>70</v>
      </c>
      <c r="F15" s="5" t="s">
        <v>69</v>
      </c>
      <c r="G15" s="6" t="s">
        <v>68</v>
      </c>
      <c r="H15" s="6" t="s">
        <v>67</v>
      </c>
      <c r="I15" s="6" t="s">
        <v>62</v>
      </c>
      <c r="J15" s="5" t="s">
        <v>66</v>
      </c>
      <c r="K15" s="6" t="s">
        <v>65</v>
      </c>
      <c r="L15" s="6" t="s">
        <v>64</v>
      </c>
      <c r="M15" s="6" t="s">
        <v>63</v>
      </c>
      <c r="N15" s="6" t="s">
        <v>62</v>
      </c>
      <c r="O15" s="5" t="s">
        <v>61</v>
      </c>
    </row>
    <row r="16" spans="1:18" x14ac:dyDescent="0.25">
      <c r="A16" s="14" t="s">
        <v>60</v>
      </c>
      <c r="B16" s="15"/>
      <c r="C16" s="9">
        <v>18</v>
      </c>
      <c r="D16" s="10">
        <v>2</v>
      </c>
      <c r="E16" s="11">
        <v>20</v>
      </c>
      <c r="F16" s="10">
        <v>17</v>
      </c>
      <c r="G16" s="9">
        <v>20</v>
      </c>
      <c r="H16" s="9">
        <v>9</v>
      </c>
      <c r="I16" s="9">
        <f t="shared" ref="I16:I47" si="0">SUM(C16:H16)</f>
        <v>86</v>
      </c>
      <c r="J16" s="10"/>
      <c r="K16" s="9">
        <v>5</v>
      </c>
      <c r="L16" s="9">
        <v>10</v>
      </c>
      <c r="M16" s="9">
        <v>10</v>
      </c>
      <c r="N16" s="9">
        <v>25</v>
      </c>
      <c r="O16" s="10">
        <v>25</v>
      </c>
    </row>
    <row r="17" spans="1:15" x14ac:dyDescent="0.25">
      <c r="A17" s="3">
        <v>2</v>
      </c>
      <c r="B17" s="3" t="s">
        <v>59</v>
      </c>
      <c r="C17" s="3">
        <v>1</v>
      </c>
      <c r="D17" s="3">
        <v>2</v>
      </c>
      <c r="E17" s="4">
        <v>0</v>
      </c>
      <c r="F17" s="3">
        <v>17</v>
      </c>
      <c r="G17" s="3">
        <v>20</v>
      </c>
      <c r="H17" s="3">
        <v>9</v>
      </c>
      <c r="I17" s="3">
        <f t="shared" si="0"/>
        <v>49</v>
      </c>
      <c r="J17" s="12">
        <f t="shared" ref="J17:J48" si="1">I17/$I$16*100</f>
        <v>56.97674418604651</v>
      </c>
      <c r="K17" s="3">
        <f t="shared" ref="K17:K48" si="2">IF(J17&lt;67,0,IF(J17&lt;70,1,IF(J17&lt;75,2,IF(J17&lt;80,3,IF(J17&lt;85,4,5)))))</f>
        <v>0</v>
      </c>
      <c r="L17" s="4">
        <v>7</v>
      </c>
      <c r="M17" s="4">
        <v>7</v>
      </c>
      <c r="N17" s="3">
        <f t="shared" ref="N17:N48" si="3">SUM(K17:M17)</f>
        <v>14</v>
      </c>
      <c r="O17" s="3">
        <f t="shared" ref="O17:O48" si="4">ROUNDUP(N17,0)</f>
        <v>14</v>
      </c>
    </row>
    <row r="18" spans="1:15" x14ac:dyDescent="0.25">
      <c r="A18" s="1">
        <v>3</v>
      </c>
      <c r="B18" s="1" t="s">
        <v>58</v>
      </c>
      <c r="C18" s="1">
        <v>2</v>
      </c>
      <c r="D18" s="1">
        <v>1</v>
      </c>
      <c r="E18" s="2">
        <v>15</v>
      </c>
      <c r="F18" s="1">
        <v>17</v>
      </c>
      <c r="G18" s="1">
        <v>20</v>
      </c>
      <c r="H18" s="1">
        <v>9</v>
      </c>
      <c r="I18" s="1">
        <f t="shared" si="0"/>
        <v>64</v>
      </c>
      <c r="J18" s="13">
        <f t="shared" si="1"/>
        <v>74.418604651162795</v>
      </c>
      <c r="K18" s="1">
        <f t="shared" si="2"/>
        <v>2</v>
      </c>
      <c r="L18" s="2">
        <v>9</v>
      </c>
      <c r="M18" s="2">
        <v>8</v>
      </c>
      <c r="N18" s="1">
        <f t="shared" si="3"/>
        <v>19</v>
      </c>
      <c r="O18" s="1">
        <f t="shared" si="4"/>
        <v>19</v>
      </c>
    </row>
    <row r="19" spans="1:15" x14ac:dyDescent="0.25">
      <c r="A19" s="1">
        <v>4</v>
      </c>
      <c r="B19" s="1" t="s">
        <v>57</v>
      </c>
      <c r="C19" s="1">
        <v>0</v>
      </c>
      <c r="D19" s="1">
        <v>0</v>
      </c>
      <c r="E19" s="2">
        <v>0</v>
      </c>
      <c r="F19" s="1">
        <v>17</v>
      </c>
      <c r="G19" s="1">
        <v>20</v>
      </c>
      <c r="H19" s="1">
        <v>9</v>
      </c>
      <c r="I19" s="1">
        <f t="shared" si="0"/>
        <v>46</v>
      </c>
      <c r="J19" s="13">
        <f t="shared" si="1"/>
        <v>53.488372093023251</v>
      </c>
      <c r="K19" s="1">
        <f t="shared" si="2"/>
        <v>0</v>
      </c>
      <c r="L19" s="2" t="s">
        <v>75</v>
      </c>
      <c r="M19" s="2" t="s">
        <v>75</v>
      </c>
      <c r="N19" s="1">
        <f t="shared" si="3"/>
        <v>0</v>
      </c>
      <c r="O19" s="1">
        <f t="shared" si="4"/>
        <v>0</v>
      </c>
    </row>
    <row r="20" spans="1:15" x14ac:dyDescent="0.25">
      <c r="A20" s="1">
        <v>5</v>
      </c>
      <c r="B20" s="1" t="s">
        <v>56</v>
      </c>
      <c r="C20" s="1">
        <v>13</v>
      </c>
      <c r="D20" s="1">
        <v>2</v>
      </c>
      <c r="E20" s="2">
        <v>18</v>
      </c>
      <c r="F20" s="1">
        <v>17</v>
      </c>
      <c r="G20" s="1">
        <v>20</v>
      </c>
      <c r="H20" s="1">
        <v>9</v>
      </c>
      <c r="I20" s="1">
        <f t="shared" si="0"/>
        <v>79</v>
      </c>
      <c r="J20" s="13">
        <f t="shared" si="1"/>
        <v>91.860465116279073</v>
      </c>
      <c r="K20" s="1">
        <f t="shared" si="2"/>
        <v>5</v>
      </c>
      <c r="L20" s="2">
        <v>10</v>
      </c>
      <c r="M20" s="2">
        <v>9</v>
      </c>
      <c r="N20" s="1">
        <f t="shared" si="3"/>
        <v>24</v>
      </c>
      <c r="O20" s="1">
        <f t="shared" si="4"/>
        <v>24</v>
      </c>
    </row>
    <row r="21" spans="1:15" x14ac:dyDescent="0.25">
      <c r="A21" s="1">
        <v>10</v>
      </c>
      <c r="B21" s="1" t="s">
        <v>55</v>
      </c>
      <c r="C21" s="1">
        <v>9</v>
      </c>
      <c r="D21" s="1">
        <v>2</v>
      </c>
      <c r="E21" s="2">
        <v>12</v>
      </c>
      <c r="F21" s="1">
        <v>17</v>
      </c>
      <c r="G21" s="1">
        <v>20</v>
      </c>
      <c r="H21" s="1">
        <v>9</v>
      </c>
      <c r="I21" s="1">
        <f t="shared" si="0"/>
        <v>69</v>
      </c>
      <c r="J21" s="13">
        <f t="shared" si="1"/>
        <v>80.232558139534888</v>
      </c>
      <c r="K21" s="1">
        <f t="shared" si="2"/>
        <v>4</v>
      </c>
      <c r="L21" s="2">
        <v>9</v>
      </c>
      <c r="M21" s="2">
        <v>9</v>
      </c>
      <c r="N21" s="1">
        <f t="shared" si="3"/>
        <v>22</v>
      </c>
      <c r="O21" s="1">
        <f t="shared" si="4"/>
        <v>22</v>
      </c>
    </row>
    <row r="22" spans="1:15" x14ac:dyDescent="0.25">
      <c r="A22" s="1">
        <v>11</v>
      </c>
      <c r="B22" s="1" t="s">
        <v>54</v>
      </c>
      <c r="C22" s="1">
        <v>9</v>
      </c>
      <c r="D22" s="1">
        <v>2</v>
      </c>
      <c r="E22" s="2">
        <v>8</v>
      </c>
      <c r="F22" s="1">
        <v>17</v>
      </c>
      <c r="G22" s="1">
        <v>20</v>
      </c>
      <c r="H22" s="1">
        <v>9</v>
      </c>
      <c r="I22" s="1">
        <f t="shared" si="0"/>
        <v>65</v>
      </c>
      <c r="J22" s="13">
        <f t="shared" si="1"/>
        <v>75.581395348837205</v>
      </c>
      <c r="K22" s="1">
        <f t="shared" si="2"/>
        <v>3</v>
      </c>
      <c r="L22" s="2">
        <v>9</v>
      </c>
      <c r="M22" s="2">
        <v>8</v>
      </c>
      <c r="N22" s="1">
        <f t="shared" si="3"/>
        <v>20</v>
      </c>
      <c r="O22" s="1">
        <f t="shared" si="4"/>
        <v>20</v>
      </c>
    </row>
    <row r="23" spans="1:15" x14ac:dyDescent="0.25">
      <c r="A23" s="1">
        <v>12</v>
      </c>
      <c r="B23" s="1" t="s">
        <v>53</v>
      </c>
      <c r="C23" s="1">
        <v>0</v>
      </c>
      <c r="D23" s="1">
        <v>0</v>
      </c>
      <c r="E23" s="2">
        <v>0</v>
      </c>
      <c r="F23" s="1">
        <v>17</v>
      </c>
      <c r="G23" s="1">
        <v>20</v>
      </c>
      <c r="H23" s="1">
        <v>9</v>
      </c>
      <c r="I23" s="1">
        <f t="shared" si="0"/>
        <v>46</v>
      </c>
      <c r="J23" s="13">
        <f t="shared" si="1"/>
        <v>53.488372093023251</v>
      </c>
      <c r="K23" s="1">
        <f t="shared" si="2"/>
        <v>0</v>
      </c>
      <c r="L23" s="2">
        <v>7</v>
      </c>
      <c r="M23" s="2">
        <v>7</v>
      </c>
      <c r="N23" s="1">
        <f t="shared" si="3"/>
        <v>14</v>
      </c>
      <c r="O23" s="1">
        <f t="shared" si="4"/>
        <v>14</v>
      </c>
    </row>
    <row r="24" spans="1:15" x14ac:dyDescent="0.25">
      <c r="A24" s="1">
        <v>16</v>
      </c>
      <c r="B24" s="1" t="s">
        <v>52</v>
      </c>
      <c r="C24" s="1">
        <v>0</v>
      </c>
      <c r="D24" s="1">
        <v>0</v>
      </c>
      <c r="E24" s="2">
        <v>0</v>
      </c>
      <c r="F24" s="1">
        <v>17</v>
      </c>
      <c r="G24" s="1">
        <v>20</v>
      </c>
      <c r="H24" s="1">
        <v>9</v>
      </c>
      <c r="I24" s="1">
        <f t="shared" si="0"/>
        <v>46</v>
      </c>
      <c r="J24" s="13">
        <f t="shared" si="1"/>
        <v>53.488372093023251</v>
      </c>
      <c r="K24" s="1">
        <f t="shared" si="2"/>
        <v>0</v>
      </c>
      <c r="L24" s="2">
        <v>7</v>
      </c>
      <c r="M24" s="2">
        <v>7</v>
      </c>
      <c r="N24" s="1">
        <f t="shared" si="3"/>
        <v>14</v>
      </c>
      <c r="O24" s="1">
        <f t="shared" si="4"/>
        <v>14</v>
      </c>
    </row>
    <row r="25" spans="1:15" x14ac:dyDescent="0.25">
      <c r="A25" s="1">
        <v>18</v>
      </c>
      <c r="B25" s="1" t="s">
        <v>51</v>
      </c>
      <c r="C25" s="1">
        <v>8</v>
      </c>
      <c r="D25" s="1">
        <v>1</v>
      </c>
      <c r="E25" s="2">
        <v>0</v>
      </c>
      <c r="F25" s="1">
        <v>17</v>
      </c>
      <c r="G25" s="1">
        <v>20</v>
      </c>
      <c r="H25" s="1">
        <v>9</v>
      </c>
      <c r="I25" s="1">
        <f t="shared" si="0"/>
        <v>55</v>
      </c>
      <c r="J25" s="13">
        <f t="shared" si="1"/>
        <v>63.953488372093027</v>
      </c>
      <c r="K25" s="1">
        <f t="shared" si="2"/>
        <v>0</v>
      </c>
      <c r="L25" s="2" t="s">
        <v>75</v>
      </c>
      <c r="M25" s="2" t="s">
        <v>75</v>
      </c>
      <c r="N25" s="1">
        <f t="shared" si="3"/>
        <v>0</v>
      </c>
      <c r="O25" s="1">
        <f t="shared" si="4"/>
        <v>0</v>
      </c>
    </row>
    <row r="26" spans="1:15" x14ac:dyDescent="0.25">
      <c r="A26" s="1">
        <v>19</v>
      </c>
      <c r="B26" s="1" t="s">
        <v>50</v>
      </c>
      <c r="C26" s="1">
        <v>0</v>
      </c>
      <c r="D26" s="1">
        <v>0</v>
      </c>
      <c r="E26" s="2">
        <v>0</v>
      </c>
      <c r="F26" s="1">
        <v>17</v>
      </c>
      <c r="G26" s="1">
        <v>20</v>
      </c>
      <c r="H26" s="1">
        <v>9</v>
      </c>
      <c r="I26" s="1">
        <f t="shared" si="0"/>
        <v>46</v>
      </c>
      <c r="J26" s="13">
        <f t="shared" si="1"/>
        <v>53.488372093023251</v>
      </c>
      <c r="K26" s="1">
        <f t="shared" si="2"/>
        <v>0</v>
      </c>
      <c r="L26" s="2" t="s">
        <v>75</v>
      </c>
      <c r="M26" s="2" t="s">
        <v>75</v>
      </c>
      <c r="N26" s="1">
        <f t="shared" si="3"/>
        <v>0</v>
      </c>
      <c r="O26" s="1">
        <f t="shared" si="4"/>
        <v>0</v>
      </c>
    </row>
    <row r="27" spans="1:15" x14ac:dyDescent="0.25">
      <c r="A27" s="1">
        <v>20</v>
      </c>
      <c r="B27" s="1" t="s">
        <v>49</v>
      </c>
      <c r="C27" s="1">
        <v>3</v>
      </c>
      <c r="D27" s="1">
        <v>1</v>
      </c>
      <c r="E27" s="2">
        <v>12</v>
      </c>
      <c r="F27" s="1">
        <v>17</v>
      </c>
      <c r="G27" s="1">
        <v>20</v>
      </c>
      <c r="H27" s="1">
        <v>9</v>
      </c>
      <c r="I27" s="1">
        <f t="shared" si="0"/>
        <v>62</v>
      </c>
      <c r="J27" s="13">
        <f t="shared" si="1"/>
        <v>72.093023255813947</v>
      </c>
      <c r="K27" s="1">
        <f t="shared" si="2"/>
        <v>2</v>
      </c>
      <c r="L27" s="2">
        <v>9</v>
      </c>
      <c r="M27" s="2">
        <v>9</v>
      </c>
      <c r="N27" s="1">
        <f t="shared" si="3"/>
        <v>20</v>
      </c>
      <c r="O27" s="1">
        <f t="shared" si="4"/>
        <v>20</v>
      </c>
    </row>
    <row r="28" spans="1:15" x14ac:dyDescent="0.25">
      <c r="A28" s="1">
        <v>22</v>
      </c>
      <c r="B28" s="1" t="s">
        <v>48</v>
      </c>
      <c r="C28" s="1">
        <v>0</v>
      </c>
      <c r="D28" s="1">
        <v>0</v>
      </c>
      <c r="E28" s="2">
        <v>6</v>
      </c>
      <c r="F28" s="1">
        <v>17</v>
      </c>
      <c r="G28" s="1">
        <v>20</v>
      </c>
      <c r="H28" s="1">
        <v>9</v>
      </c>
      <c r="I28" s="1">
        <f t="shared" si="0"/>
        <v>52</v>
      </c>
      <c r="J28" s="13">
        <f t="shared" si="1"/>
        <v>60.465116279069761</v>
      </c>
      <c r="K28" s="1">
        <f t="shared" si="2"/>
        <v>0</v>
      </c>
      <c r="L28" s="2">
        <v>7</v>
      </c>
      <c r="M28" s="2">
        <v>8</v>
      </c>
      <c r="N28" s="1">
        <f t="shared" si="3"/>
        <v>15</v>
      </c>
      <c r="O28" s="1">
        <f t="shared" si="4"/>
        <v>15</v>
      </c>
    </row>
    <row r="29" spans="1:15" x14ac:dyDescent="0.25">
      <c r="A29" s="1">
        <v>25</v>
      </c>
      <c r="B29" s="1" t="s">
        <v>47</v>
      </c>
      <c r="C29" s="1">
        <v>14</v>
      </c>
      <c r="D29" s="1">
        <v>2</v>
      </c>
      <c r="E29" s="2">
        <v>16</v>
      </c>
      <c r="F29" s="1">
        <v>17</v>
      </c>
      <c r="G29" s="1">
        <v>20</v>
      </c>
      <c r="H29" s="1">
        <v>9</v>
      </c>
      <c r="I29" s="1">
        <f t="shared" si="0"/>
        <v>78</v>
      </c>
      <c r="J29" s="13">
        <f t="shared" si="1"/>
        <v>90.697674418604649</v>
      </c>
      <c r="K29" s="1">
        <f t="shared" si="2"/>
        <v>5</v>
      </c>
      <c r="L29" s="2">
        <v>9</v>
      </c>
      <c r="M29" s="2">
        <v>9</v>
      </c>
      <c r="N29" s="1">
        <f t="shared" si="3"/>
        <v>23</v>
      </c>
      <c r="O29" s="1">
        <f t="shared" si="4"/>
        <v>23</v>
      </c>
    </row>
    <row r="30" spans="1:15" x14ac:dyDescent="0.25">
      <c r="A30" s="1">
        <v>28</v>
      </c>
      <c r="B30" s="1" t="s">
        <v>46</v>
      </c>
      <c r="C30" s="1">
        <v>2</v>
      </c>
      <c r="D30" s="1">
        <v>1</v>
      </c>
      <c r="E30" s="2">
        <v>13</v>
      </c>
      <c r="F30" s="1">
        <v>17</v>
      </c>
      <c r="G30" s="1">
        <v>20</v>
      </c>
      <c r="H30" s="1">
        <v>9</v>
      </c>
      <c r="I30" s="1">
        <f t="shared" si="0"/>
        <v>62</v>
      </c>
      <c r="J30" s="13">
        <f t="shared" si="1"/>
        <v>72.093023255813947</v>
      </c>
      <c r="K30" s="1">
        <f t="shared" si="2"/>
        <v>2</v>
      </c>
      <c r="L30" s="2">
        <v>8</v>
      </c>
      <c r="M30" s="2">
        <v>9</v>
      </c>
      <c r="N30" s="1">
        <f t="shared" si="3"/>
        <v>19</v>
      </c>
      <c r="O30" s="1">
        <f t="shared" si="4"/>
        <v>19</v>
      </c>
    </row>
    <row r="31" spans="1:15" x14ac:dyDescent="0.25">
      <c r="A31" s="1">
        <v>29</v>
      </c>
      <c r="B31" s="1" t="s">
        <v>45</v>
      </c>
      <c r="C31" s="1">
        <v>0</v>
      </c>
      <c r="D31" s="1">
        <v>0</v>
      </c>
      <c r="E31" s="2">
        <v>0</v>
      </c>
      <c r="F31" s="1">
        <v>17</v>
      </c>
      <c r="G31" s="1">
        <v>20</v>
      </c>
      <c r="H31" s="1">
        <v>9</v>
      </c>
      <c r="I31" s="1">
        <f t="shared" si="0"/>
        <v>46</v>
      </c>
      <c r="J31" s="13">
        <f t="shared" si="1"/>
        <v>53.488372093023251</v>
      </c>
      <c r="K31" s="1">
        <f t="shared" si="2"/>
        <v>0</v>
      </c>
      <c r="L31" s="2">
        <v>7</v>
      </c>
      <c r="M31" s="2">
        <v>7</v>
      </c>
      <c r="N31" s="1">
        <f t="shared" si="3"/>
        <v>14</v>
      </c>
      <c r="O31" s="1">
        <f t="shared" si="4"/>
        <v>14</v>
      </c>
    </row>
    <row r="32" spans="1:15" x14ac:dyDescent="0.25">
      <c r="A32" s="1">
        <v>31</v>
      </c>
      <c r="B32" s="1" t="s">
        <v>44</v>
      </c>
      <c r="C32" s="1">
        <v>0</v>
      </c>
      <c r="D32" s="1">
        <v>2</v>
      </c>
      <c r="E32" s="2">
        <v>1</v>
      </c>
      <c r="F32" s="1">
        <v>17</v>
      </c>
      <c r="G32" s="1">
        <v>20</v>
      </c>
      <c r="H32" s="1">
        <v>9</v>
      </c>
      <c r="I32" s="1">
        <f t="shared" si="0"/>
        <v>49</v>
      </c>
      <c r="J32" s="13">
        <f t="shared" si="1"/>
        <v>56.97674418604651</v>
      </c>
      <c r="K32" s="1">
        <f t="shared" si="2"/>
        <v>0</v>
      </c>
      <c r="L32" s="2">
        <v>6</v>
      </c>
      <c r="M32" s="2">
        <v>8</v>
      </c>
      <c r="N32" s="1">
        <f t="shared" si="3"/>
        <v>14</v>
      </c>
      <c r="O32" s="1">
        <f t="shared" si="4"/>
        <v>14</v>
      </c>
    </row>
    <row r="33" spans="1:15" x14ac:dyDescent="0.25">
      <c r="A33" s="1">
        <v>33</v>
      </c>
      <c r="B33" s="1" t="s">
        <v>43</v>
      </c>
      <c r="C33" s="1">
        <v>3</v>
      </c>
      <c r="D33" s="1">
        <v>2</v>
      </c>
      <c r="E33" s="2">
        <v>9</v>
      </c>
      <c r="F33" s="1">
        <v>17</v>
      </c>
      <c r="G33" s="1">
        <v>20</v>
      </c>
      <c r="H33" s="1">
        <v>9</v>
      </c>
      <c r="I33" s="1">
        <f t="shared" si="0"/>
        <v>60</v>
      </c>
      <c r="J33" s="13">
        <f t="shared" si="1"/>
        <v>69.767441860465112</v>
      </c>
      <c r="K33" s="1">
        <f t="shared" si="2"/>
        <v>1</v>
      </c>
      <c r="L33" s="2">
        <v>7</v>
      </c>
      <c r="M33" s="2">
        <v>8</v>
      </c>
      <c r="N33" s="1">
        <f t="shared" si="3"/>
        <v>16</v>
      </c>
      <c r="O33" s="1">
        <f t="shared" si="4"/>
        <v>16</v>
      </c>
    </row>
    <row r="34" spans="1:15" x14ac:dyDescent="0.25">
      <c r="A34" s="1">
        <v>34</v>
      </c>
      <c r="B34" s="1" t="s">
        <v>42</v>
      </c>
      <c r="C34" s="1">
        <v>2</v>
      </c>
      <c r="D34" s="1">
        <v>2</v>
      </c>
      <c r="E34" s="2">
        <v>1</v>
      </c>
      <c r="F34" s="1">
        <v>17</v>
      </c>
      <c r="G34" s="1">
        <v>20</v>
      </c>
      <c r="H34" s="1">
        <v>9</v>
      </c>
      <c r="I34" s="1">
        <f t="shared" si="0"/>
        <v>51</v>
      </c>
      <c r="J34" s="13">
        <f t="shared" si="1"/>
        <v>59.302325581395351</v>
      </c>
      <c r="K34" s="1">
        <f t="shared" si="2"/>
        <v>0</v>
      </c>
      <c r="L34" s="2">
        <v>6</v>
      </c>
      <c r="M34" s="2">
        <v>8</v>
      </c>
      <c r="N34" s="1">
        <f t="shared" si="3"/>
        <v>14</v>
      </c>
      <c r="O34" s="1">
        <f t="shared" si="4"/>
        <v>14</v>
      </c>
    </row>
    <row r="35" spans="1:15" x14ac:dyDescent="0.25">
      <c r="A35" s="1">
        <v>35</v>
      </c>
      <c r="B35" s="1" t="s">
        <v>41</v>
      </c>
      <c r="C35" s="1">
        <v>0</v>
      </c>
      <c r="D35" s="1">
        <v>2</v>
      </c>
      <c r="E35" s="2">
        <v>0</v>
      </c>
      <c r="F35" s="1">
        <v>17</v>
      </c>
      <c r="G35" s="1">
        <v>20</v>
      </c>
      <c r="H35" s="1">
        <v>9</v>
      </c>
      <c r="I35" s="1">
        <f t="shared" si="0"/>
        <v>48</v>
      </c>
      <c r="J35" s="13">
        <f t="shared" si="1"/>
        <v>55.813953488372093</v>
      </c>
      <c r="K35" s="1">
        <f t="shared" si="2"/>
        <v>0</v>
      </c>
      <c r="L35" s="2">
        <v>6</v>
      </c>
      <c r="M35" s="2">
        <v>8</v>
      </c>
      <c r="N35" s="1">
        <f t="shared" si="3"/>
        <v>14</v>
      </c>
      <c r="O35" s="1">
        <f t="shared" si="4"/>
        <v>14</v>
      </c>
    </row>
    <row r="36" spans="1:15" x14ac:dyDescent="0.25">
      <c r="A36" s="1">
        <v>37</v>
      </c>
      <c r="B36" s="1" t="s">
        <v>40</v>
      </c>
      <c r="C36" s="1">
        <v>0</v>
      </c>
      <c r="D36" s="1">
        <v>0</v>
      </c>
      <c r="E36" s="2">
        <v>16</v>
      </c>
      <c r="F36" s="1">
        <v>17</v>
      </c>
      <c r="G36" s="1">
        <v>20</v>
      </c>
      <c r="H36" s="1">
        <v>9</v>
      </c>
      <c r="I36" s="1">
        <f t="shared" si="0"/>
        <v>62</v>
      </c>
      <c r="J36" s="13">
        <f t="shared" si="1"/>
        <v>72.093023255813947</v>
      </c>
      <c r="K36" s="1">
        <f t="shared" si="2"/>
        <v>2</v>
      </c>
      <c r="L36" s="2">
        <v>8</v>
      </c>
      <c r="M36" s="2">
        <v>8</v>
      </c>
      <c r="N36" s="1">
        <f t="shared" si="3"/>
        <v>18</v>
      </c>
      <c r="O36" s="1">
        <f t="shared" si="4"/>
        <v>18</v>
      </c>
    </row>
    <row r="37" spans="1:15" x14ac:dyDescent="0.25">
      <c r="A37" s="1">
        <v>41</v>
      </c>
      <c r="B37" s="1" t="s">
        <v>39</v>
      </c>
      <c r="C37" s="1">
        <v>2</v>
      </c>
      <c r="D37" s="1">
        <v>1</v>
      </c>
      <c r="E37" s="2">
        <v>16</v>
      </c>
      <c r="F37" s="1">
        <v>17</v>
      </c>
      <c r="G37" s="1">
        <v>20</v>
      </c>
      <c r="H37" s="1">
        <v>9</v>
      </c>
      <c r="I37" s="1">
        <f t="shared" si="0"/>
        <v>65</v>
      </c>
      <c r="J37" s="13">
        <f t="shared" si="1"/>
        <v>75.581395348837205</v>
      </c>
      <c r="K37" s="1">
        <f t="shared" si="2"/>
        <v>3</v>
      </c>
      <c r="L37" s="2">
        <v>9</v>
      </c>
      <c r="M37" s="2">
        <v>9</v>
      </c>
      <c r="N37" s="1">
        <f t="shared" si="3"/>
        <v>21</v>
      </c>
      <c r="O37" s="1">
        <f t="shared" si="4"/>
        <v>21</v>
      </c>
    </row>
    <row r="38" spans="1:15" x14ac:dyDescent="0.25">
      <c r="A38" s="1">
        <v>44</v>
      </c>
      <c r="B38" s="1" t="s">
        <v>38</v>
      </c>
      <c r="C38" s="1">
        <v>0</v>
      </c>
      <c r="D38" s="1">
        <v>0</v>
      </c>
      <c r="E38" s="2">
        <v>0</v>
      </c>
      <c r="F38" s="1">
        <v>17</v>
      </c>
      <c r="G38" s="1">
        <v>20</v>
      </c>
      <c r="H38" s="1">
        <v>9</v>
      </c>
      <c r="I38" s="1">
        <f t="shared" si="0"/>
        <v>46</v>
      </c>
      <c r="J38" s="13">
        <f t="shared" si="1"/>
        <v>53.488372093023251</v>
      </c>
      <c r="K38" s="1">
        <f t="shared" si="2"/>
        <v>0</v>
      </c>
      <c r="L38" s="2" t="s">
        <v>75</v>
      </c>
      <c r="M38" s="2" t="s">
        <v>75</v>
      </c>
      <c r="N38" s="1">
        <f t="shared" si="3"/>
        <v>0</v>
      </c>
      <c r="O38" s="1">
        <f t="shared" si="4"/>
        <v>0</v>
      </c>
    </row>
    <row r="39" spans="1:15" x14ac:dyDescent="0.25">
      <c r="A39" s="1">
        <v>45</v>
      </c>
      <c r="B39" s="1" t="s">
        <v>37</v>
      </c>
      <c r="C39" s="1">
        <v>7</v>
      </c>
      <c r="D39" s="1">
        <v>2</v>
      </c>
      <c r="E39" s="2">
        <v>14</v>
      </c>
      <c r="F39" s="1">
        <v>17</v>
      </c>
      <c r="G39" s="1">
        <v>20</v>
      </c>
      <c r="H39" s="1">
        <v>9</v>
      </c>
      <c r="I39" s="1">
        <f t="shared" si="0"/>
        <v>69</v>
      </c>
      <c r="J39" s="13">
        <f t="shared" si="1"/>
        <v>80.232558139534888</v>
      </c>
      <c r="K39" s="1">
        <f t="shared" si="2"/>
        <v>4</v>
      </c>
      <c r="L39" s="2">
        <v>9</v>
      </c>
      <c r="M39" s="2">
        <v>8</v>
      </c>
      <c r="N39" s="1">
        <f t="shared" si="3"/>
        <v>21</v>
      </c>
      <c r="O39" s="1">
        <f t="shared" si="4"/>
        <v>21</v>
      </c>
    </row>
    <row r="40" spans="1:15" x14ac:dyDescent="0.25">
      <c r="A40" s="1">
        <v>47</v>
      </c>
      <c r="B40" s="1" t="s">
        <v>36</v>
      </c>
      <c r="C40" s="1">
        <v>0</v>
      </c>
      <c r="D40" s="1">
        <v>0</v>
      </c>
      <c r="E40" s="2">
        <v>0</v>
      </c>
      <c r="F40" s="1">
        <v>17</v>
      </c>
      <c r="G40" s="1">
        <v>20</v>
      </c>
      <c r="H40" s="1">
        <v>9</v>
      </c>
      <c r="I40" s="1">
        <f t="shared" si="0"/>
        <v>46</v>
      </c>
      <c r="J40" s="13">
        <f t="shared" si="1"/>
        <v>53.488372093023251</v>
      </c>
      <c r="K40" s="1">
        <f t="shared" si="2"/>
        <v>0</v>
      </c>
      <c r="L40" s="2" t="s">
        <v>75</v>
      </c>
      <c r="M40" s="2" t="s">
        <v>75</v>
      </c>
      <c r="N40" s="1">
        <f t="shared" si="3"/>
        <v>0</v>
      </c>
      <c r="O40" s="1">
        <f t="shared" si="4"/>
        <v>0</v>
      </c>
    </row>
    <row r="41" spans="1:15" x14ac:dyDescent="0.25">
      <c r="A41" s="1">
        <v>48</v>
      </c>
      <c r="B41" s="1" t="s">
        <v>35</v>
      </c>
      <c r="C41" s="1">
        <v>3</v>
      </c>
      <c r="D41" s="1">
        <v>1</v>
      </c>
      <c r="E41" s="2">
        <v>8</v>
      </c>
      <c r="F41" s="1">
        <v>17</v>
      </c>
      <c r="G41" s="1">
        <v>20</v>
      </c>
      <c r="H41" s="1">
        <v>9</v>
      </c>
      <c r="I41" s="1">
        <f t="shared" si="0"/>
        <v>58</v>
      </c>
      <c r="J41" s="13">
        <f t="shared" si="1"/>
        <v>67.441860465116278</v>
      </c>
      <c r="K41" s="1">
        <f t="shared" si="2"/>
        <v>1</v>
      </c>
      <c r="L41" s="2">
        <v>8</v>
      </c>
      <c r="M41" s="2">
        <v>7</v>
      </c>
      <c r="N41" s="1">
        <f t="shared" si="3"/>
        <v>16</v>
      </c>
      <c r="O41" s="1">
        <f t="shared" si="4"/>
        <v>16</v>
      </c>
    </row>
    <row r="42" spans="1:15" x14ac:dyDescent="0.25">
      <c r="A42" s="1">
        <v>51</v>
      </c>
      <c r="B42" s="1" t="s">
        <v>34</v>
      </c>
      <c r="C42" s="1">
        <v>3</v>
      </c>
      <c r="D42" s="1">
        <v>1</v>
      </c>
      <c r="E42" s="2">
        <v>8</v>
      </c>
      <c r="F42" s="1">
        <v>17</v>
      </c>
      <c r="G42" s="1">
        <v>20</v>
      </c>
      <c r="H42" s="1">
        <v>9</v>
      </c>
      <c r="I42" s="1">
        <f t="shared" si="0"/>
        <v>58</v>
      </c>
      <c r="J42" s="13">
        <f t="shared" si="1"/>
        <v>67.441860465116278</v>
      </c>
      <c r="K42" s="1">
        <f t="shared" si="2"/>
        <v>1</v>
      </c>
      <c r="L42" s="2">
        <v>8</v>
      </c>
      <c r="M42" s="2">
        <v>7</v>
      </c>
      <c r="N42" s="1">
        <f t="shared" si="3"/>
        <v>16</v>
      </c>
      <c r="O42" s="1">
        <f t="shared" si="4"/>
        <v>16</v>
      </c>
    </row>
    <row r="43" spans="1:15" x14ac:dyDescent="0.25">
      <c r="A43" s="1">
        <v>52</v>
      </c>
      <c r="B43" s="1" t="s">
        <v>33</v>
      </c>
      <c r="C43" s="1">
        <v>1</v>
      </c>
      <c r="D43" s="1">
        <v>2</v>
      </c>
      <c r="E43" s="2">
        <v>12</v>
      </c>
      <c r="F43" s="1">
        <v>17</v>
      </c>
      <c r="G43" s="1">
        <v>20</v>
      </c>
      <c r="H43" s="1">
        <v>9</v>
      </c>
      <c r="I43" s="1">
        <f t="shared" si="0"/>
        <v>61</v>
      </c>
      <c r="J43" s="13">
        <f t="shared" si="1"/>
        <v>70.930232558139537</v>
      </c>
      <c r="K43" s="1">
        <f t="shared" si="2"/>
        <v>2</v>
      </c>
      <c r="L43" s="2">
        <v>9</v>
      </c>
      <c r="M43" s="2">
        <v>8</v>
      </c>
      <c r="N43" s="1">
        <f t="shared" si="3"/>
        <v>19</v>
      </c>
      <c r="O43" s="1">
        <f t="shared" si="4"/>
        <v>19</v>
      </c>
    </row>
    <row r="44" spans="1:15" x14ac:dyDescent="0.25">
      <c r="A44" s="1">
        <v>53</v>
      </c>
      <c r="B44" s="1" t="s">
        <v>32</v>
      </c>
      <c r="C44" s="1">
        <v>0</v>
      </c>
      <c r="D44" s="1">
        <v>0</v>
      </c>
      <c r="E44" s="2">
        <v>12</v>
      </c>
      <c r="F44" s="1">
        <v>17</v>
      </c>
      <c r="G44" s="1">
        <v>20</v>
      </c>
      <c r="H44" s="1">
        <v>9</v>
      </c>
      <c r="I44" s="1">
        <f t="shared" si="0"/>
        <v>58</v>
      </c>
      <c r="J44" s="13">
        <f t="shared" si="1"/>
        <v>67.441860465116278</v>
      </c>
      <c r="K44" s="1">
        <f t="shared" si="2"/>
        <v>1</v>
      </c>
      <c r="L44" s="2">
        <v>8</v>
      </c>
      <c r="M44" s="2">
        <v>8</v>
      </c>
      <c r="N44" s="1">
        <f t="shared" si="3"/>
        <v>17</v>
      </c>
      <c r="O44" s="1">
        <f t="shared" si="4"/>
        <v>17</v>
      </c>
    </row>
    <row r="45" spans="1:15" x14ac:dyDescent="0.25">
      <c r="A45" s="1">
        <v>54</v>
      </c>
      <c r="B45" s="1" t="s">
        <v>31</v>
      </c>
      <c r="C45" s="1">
        <v>0</v>
      </c>
      <c r="D45" s="1">
        <v>0</v>
      </c>
      <c r="E45" s="2">
        <v>0</v>
      </c>
      <c r="F45" s="1">
        <v>17</v>
      </c>
      <c r="G45" s="1">
        <v>20</v>
      </c>
      <c r="H45" s="1">
        <v>9</v>
      </c>
      <c r="I45" s="1">
        <f t="shared" si="0"/>
        <v>46</v>
      </c>
      <c r="J45" s="13">
        <f t="shared" si="1"/>
        <v>53.488372093023251</v>
      </c>
      <c r="K45" s="1">
        <f t="shared" si="2"/>
        <v>0</v>
      </c>
      <c r="L45" s="2" t="s">
        <v>75</v>
      </c>
      <c r="M45" s="2" t="s">
        <v>75</v>
      </c>
      <c r="N45" s="1">
        <f t="shared" si="3"/>
        <v>0</v>
      </c>
      <c r="O45" s="1">
        <f t="shared" si="4"/>
        <v>0</v>
      </c>
    </row>
    <row r="46" spans="1:15" x14ac:dyDescent="0.25">
      <c r="A46" s="1">
        <v>57</v>
      </c>
      <c r="B46" s="1" t="s">
        <v>30</v>
      </c>
      <c r="C46" s="1">
        <v>0</v>
      </c>
      <c r="D46" s="1">
        <v>0</v>
      </c>
      <c r="E46" s="2">
        <v>6</v>
      </c>
      <c r="F46" s="1">
        <v>17</v>
      </c>
      <c r="G46" s="1">
        <v>20</v>
      </c>
      <c r="H46" s="1">
        <v>9</v>
      </c>
      <c r="I46" s="1">
        <f t="shared" si="0"/>
        <v>52</v>
      </c>
      <c r="J46" s="13">
        <f t="shared" si="1"/>
        <v>60.465116279069761</v>
      </c>
      <c r="K46" s="1">
        <f t="shared" si="2"/>
        <v>0</v>
      </c>
      <c r="L46" s="2">
        <v>8</v>
      </c>
      <c r="M46" s="2">
        <v>7</v>
      </c>
      <c r="N46" s="1">
        <f t="shared" si="3"/>
        <v>15</v>
      </c>
      <c r="O46" s="1">
        <f t="shared" si="4"/>
        <v>15</v>
      </c>
    </row>
    <row r="47" spans="1:15" x14ac:dyDescent="0.25">
      <c r="A47" s="1">
        <v>59</v>
      </c>
      <c r="B47" s="1" t="s">
        <v>29</v>
      </c>
      <c r="C47" s="1">
        <v>12</v>
      </c>
      <c r="D47" s="1">
        <v>2</v>
      </c>
      <c r="E47" s="2">
        <v>12</v>
      </c>
      <c r="F47" s="1">
        <v>17</v>
      </c>
      <c r="G47" s="1">
        <v>20</v>
      </c>
      <c r="H47" s="1">
        <v>9</v>
      </c>
      <c r="I47" s="1">
        <f t="shared" si="0"/>
        <v>72</v>
      </c>
      <c r="J47" s="13">
        <f t="shared" si="1"/>
        <v>83.720930232558146</v>
      </c>
      <c r="K47" s="1">
        <f t="shared" si="2"/>
        <v>4</v>
      </c>
      <c r="L47" s="2">
        <v>9</v>
      </c>
      <c r="M47" s="2">
        <v>9</v>
      </c>
      <c r="N47" s="1">
        <f t="shared" si="3"/>
        <v>22</v>
      </c>
      <c r="O47" s="1">
        <f t="shared" si="4"/>
        <v>22</v>
      </c>
    </row>
    <row r="48" spans="1:15" x14ac:dyDescent="0.25">
      <c r="A48" s="1">
        <v>62</v>
      </c>
      <c r="B48" s="1" t="s">
        <v>28</v>
      </c>
      <c r="C48" s="1">
        <v>1</v>
      </c>
      <c r="D48" s="1">
        <v>1</v>
      </c>
      <c r="E48" s="2">
        <v>1</v>
      </c>
      <c r="F48" s="1">
        <v>17</v>
      </c>
      <c r="G48" s="1">
        <v>20</v>
      </c>
      <c r="H48" s="1">
        <v>9</v>
      </c>
      <c r="I48" s="1">
        <f t="shared" ref="I48:I76" si="5">SUM(C48:H48)</f>
        <v>49</v>
      </c>
      <c r="J48" s="13">
        <f t="shared" si="1"/>
        <v>56.97674418604651</v>
      </c>
      <c r="K48" s="1">
        <f t="shared" si="2"/>
        <v>0</v>
      </c>
      <c r="L48" s="2">
        <v>7</v>
      </c>
      <c r="M48" s="2">
        <v>8</v>
      </c>
      <c r="N48" s="1">
        <f t="shared" si="3"/>
        <v>15</v>
      </c>
      <c r="O48" s="1">
        <f t="shared" si="4"/>
        <v>15</v>
      </c>
    </row>
    <row r="49" spans="1:15" x14ac:dyDescent="0.25">
      <c r="A49" s="1">
        <v>63</v>
      </c>
      <c r="B49" s="1" t="s">
        <v>27</v>
      </c>
      <c r="C49" s="1">
        <v>10</v>
      </c>
      <c r="D49" s="1">
        <v>2</v>
      </c>
      <c r="E49" s="2">
        <v>0</v>
      </c>
      <c r="F49" s="1">
        <v>17</v>
      </c>
      <c r="G49" s="1">
        <v>20</v>
      </c>
      <c r="H49" s="1">
        <v>9</v>
      </c>
      <c r="I49" s="1">
        <f t="shared" si="5"/>
        <v>58</v>
      </c>
      <c r="J49" s="13">
        <f t="shared" ref="J49:J76" si="6">I49/$I$16*100</f>
        <v>67.441860465116278</v>
      </c>
      <c r="K49" s="1">
        <f t="shared" ref="K49:K76" si="7">IF(J49&lt;67,0,IF(J49&lt;70,1,IF(J49&lt;75,2,IF(J49&lt;80,3,IF(J49&lt;85,4,5)))))</f>
        <v>1</v>
      </c>
      <c r="L49" s="2">
        <v>7</v>
      </c>
      <c r="M49" s="2">
        <v>8</v>
      </c>
      <c r="N49" s="1">
        <f t="shared" ref="N49:N76" si="8">SUM(K49:M49)</f>
        <v>16</v>
      </c>
      <c r="O49" s="1">
        <f t="shared" ref="O49:O76" si="9">ROUNDUP(N49,0)</f>
        <v>16</v>
      </c>
    </row>
    <row r="50" spans="1:15" x14ac:dyDescent="0.25">
      <c r="A50" s="1">
        <v>64</v>
      </c>
      <c r="B50" s="1" t="s">
        <v>26</v>
      </c>
      <c r="C50" s="1">
        <v>11</v>
      </c>
      <c r="D50" s="1">
        <v>2</v>
      </c>
      <c r="E50" s="2">
        <v>17</v>
      </c>
      <c r="F50" s="1">
        <v>17</v>
      </c>
      <c r="G50" s="1">
        <v>20</v>
      </c>
      <c r="H50" s="1">
        <v>9</v>
      </c>
      <c r="I50" s="1">
        <f t="shared" si="5"/>
        <v>76</v>
      </c>
      <c r="J50" s="13">
        <f t="shared" si="6"/>
        <v>88.372093023255815</v>
      </c>
      <c r="K50" s="1">
        <f t="shared" si="7"/>
        <v>5</v>
      </c>
      <c r="L50" s="2">
        <v>9</v>
      </c>
      <c r="M50" s="2">
        <v>8</v>
      </c>
      <c r="N50" s="1">
        <f t="shared" si="8"/>
        <v>22</v>
      </c>
      <c r="O50" s="1">
        <f t="shared" si="9"/>
        <v>22</v>
      </c>
    </row>
    <row r="51" spans="1:15" x14ac:dyDescent="0.25">
      <c r="A51" s="1">
        <v>65</v>
      </c>
      <c r="B51" s="1" t="s">
        <v>25</v>
      </c>
      <c r="C51" s="1">
        <v>13</v>
      </c>
      <c r="D51" s="1">
        <v>2</v>
      </c>
      <c r="E51" s="2">
        <v>10</v>
      </c>
      <c r="F51" s="1">
        <v>17</v>
      </c>
      <c r="G51" s="1">
        <v>20</v>
      </c>
      <c r="H51" s="1">
        <v>9</v>
      </c>
      <c r="I51" s="1">
        <f t="shared" si="5"/>
        <v>71</v>
      </c>
      <c r="J51" s="13">
        <f t="shared" si="6"/>
        <v>82.558139534883722</v>
      </c>
      <c r="K51" s="1">
        <f t="shared" si="7"/>
        <v>4</v>
      </c>
      <c r="L51" s="2">
        <v>9</v>
      </c>
      <c r="M51" s="2">
        <v>8</v>
      </c>
      <c r="N51" s="1">
        <f t="shared" si="8"/>
        <v>21</v>
      </c>
      <c r="O51" s="1">
        <f t="shared" si="9"/>
        <v>21</v>
      </c>
    </row>
    <row r="52" spans="1:15" x14ac:dyDescent="0.25">
      <c r="A52" s="1">
        <v>66</v>
      </c>
      <c r="B52" s="1" t="s">
        <v>24</v>
      </c>
      <c r="C52" s="1">
        <v>13</v>
      </c>
      <c r="D52" s="1">
        <v>2</v>
      </c>
      <c r="E52" s="2">
        <v>10</v>
      </c>
      <c r="F52" s="1">
        <v>17</v>
      </c>
      <c r="G52" s="1">
        <v>20</v>
      </c>
      <c r="H52" s="1">
        <v>9</v>
      </c>
      <c r="I52" s="1">
        <f t="shared" si="5"/>
        <v>71</v>
      </c>
      <c r="J52" s="13">
        <f t="shared" si="6"/>
        <v>82.558139534883722</v>
      </c>
      <c r="K52" s="1">
        <f t="shared" si="7"/>
        <v>4</v>
      </c>
      <c r="L52" s="2">
        <v>9</v>
      </c>
      <c r="M52" s="2">
        <v>8</v>
      </c>
      <c r="N52" s="1">
        <f t="shared" si="8"/>
        <v>21</v>
      </c>
      <c r="O52" s="1">
        <f t="shared" si="9"/>
        <v>21</v>
      </c>
    </row>
    <row r="53" spans="1:15" x14ac:dyDescent="0.25">
      <c r="A53" s="1">
        <v>67</v>
      </c>
      <c r="B53" s="1" t="s">
        <v>23</v>
      </c>
      <c r="C53" s="1">
        <v>0</v>
      </c>
      <c r="D53" s="1">
        <v>0</v>
      </c>
      <c r="E53" s="2">
        <v>0</v>
      </c>
      <c r="F53" s="1">
        <v>17</v>
      </c>
      <c r="G53" s="1">
        <v>20</v>
      </c>
      <c r="H53" s="1">
        <v>9</v>
      </c>
      <c r="I53" s="1">
        <f t="shared" si="5"/>
        <v>46</v>
      </c>
      <c r="J53" s="13">
        <f t="shared" si="6"/>
        <v>53.488372093023251</v>
      </c>
      <c r="K53" s="1">
        <f t="shared" si="7"/>
        <v>0</v>
      </c>
      <c r="L53" s="2">
        <v>6</v>
      </c>
      <c r="M53" s="2">
        <v>7</v>
      </c>
      <c r="N53" s="1">
        <f t="shared" si="8"/>
        <v>13</v>
      </c>
      <c r="O53" s="1">
        <f t="shared" si="9"/>
        <v>13</v>
      </c>
    </row>
    <row r="54" spans="1:15" x14ac:dyDescent="0.25">
      <c r="A54" s="1">
        <v>68</v>
      </c>
      <c r="B54" s="1" t="s">
        <v>22</v>
      </c>
      <c r="C54" s="1">
        <v>0</v>
      </c>
      <c r="D54" s="1">
        <v>0</v>
      </c>
      <c r="E54" s="2">
        <v>1</v>
      </c>
      <c r="F54" s="1">
        <v>17</v>
      </c>
      <c r="G54" s="1">
        <v>20</v>
      </c>
      <c r="H54" s="1">
        <v>9</v>
      </c>
      <c r="I54" s="1">
        <f t="shared" si="5"/>
        <v>47</v>
      </c>
      <c r="J54" s="13">
        <f t="shared" si="6"/>
        <v>54.651162790697668</v>
      </c>
      <c r="K54" s="1">
        <f t="shared" si="7"/>
        <v>0</v>
      </c>
      <c r="L54" s="2" t="s">
        <v>75</v>
      </c>
      <c r="M54" s="2" t="s">
        <v>75</v>
      </c>
      <c r="N54" s="1">
        <f t="shared" si="8"/>
        <v>0</v>
      </c>
      <c r="O54" s="1">
        <f t="shared" si="9"/>
        <v>0</v>
      </c>
    </row>
    <row r="55" spans="1:15" x14ac:dyDescent="0.25">
      <c r="A55" s="1">
        <v>69</v>
      </c>
      <c r="B55" s="1" t="s">
        <v>21</v>
      </c>
      <c r="C55" s="1">
        <v>0</v>
      </c>
      <c r="D55" s="1">
        <v>0</v>
      </c>
      <c r="E55" s="2">
        <v>6</v>
      </c>
      <c r="F55" s="1">
        <v>17</v>
      </c>
      <c r="G55" s="1">
        <v>20</v>
      </c>
      <c r="H55" s="1">
        <v>9</v>
      </c>
      <c r="I55" s="1">
        <f t="shared" si="5"/>
        <v>52</v>
      </c>
      <c r="J55" s="13">
        <f t="shared" si="6"/>
        <v>60.465116279069761</v>
      </c>
      <c r="K55" s="1">
        <f t="shared" si="7"/>
        <v>0</v>
      </c>
      <c r="L55" s="2">
        <v>6</v>
      </c>
      <c r="M55" s="2">
        <v>8</v>
      </c>
      <c r="N55" s="1">
        <f t="shared" si="8"/>
        <v>14</v>
      </c>
      <c r="O55" s="1">
        <f t="shared" si="9"/>
        <v>14</v>
      </c>
    </row>
    <row r="56" spans="1:15" x14ac:dyDescent="0.25">
      <c r="A56" s="1">
        <v>71</v>
      </c>
      <c r="B56" s="1" t="s">
        <v>20</v>
      </c>
      <c r="C56" s="1">
        <v>0</v>
      </c>
      <c r="D56" s="1">
        <v>0</v>
      </c>
      <c r="E56" s="2">
        <v>6</v>
      </c>
      <c r="F56" s="1">
        <v>17</v>
      </c>
      <c r="G56" s="1">
        <v>20</v>
      </c>
      <c r="H56" s="1">
        <v>9</v>
      </c>
      <c r="I56" s="1">
        <f t="shared" si="5"/>
        <v>52</v>
      </c>
      <c r="J56" s="13">
        <f t="shared" si="6"/>
        <v>60.465116279069761</v>
      </c>
      <c r="K56" s="1">
        <f t="shared" si="7"/>
        <v>0</v>
      </c>
      <c r="L56" s="2">
        <v>7</v>
      </c>
      <c r="M56" s="2">
        <v>8</v>
      </c>
      <c r="N56" s="1">
        <f t="shared" si="8"/>
        <v>15</v>
      </c>
      <c r="O56" s="1">
        <f t="shared" si="9"/>
        <v>15</v>
      </c>
    </row>
    <row r="57" spans="1:15" x14ac:dyDescent="0.25">
      <c r="A57" s="1">
        <v>72</v>
      </c>
      <c r="B57" s="1" t="s">
        <v>19</v>
      </c>
      <c r="C57" s="1">
        <v>1</v>
      </c>
      <c r="D57" s="1">
        <v>1</v>
      </c>
      <c r="E57" s="2">
        <v>12</v>
      </c>
      <c r="F57" s="1">
        <v>17</v>
      </c>
      <c r="G57" s="1">
        <v>20</v>
      </c>
      <c r="H57" s="1">
        <v>9</v>
      </c>
      <c r="I57" s="1">
        <f t="shared" si="5"/>
        <v>60</v>
      </c>
      <c r="J57" s="13">
        <f t="shared" si="6"/>
        <v>69.767441860465112</v>
      </c>
      <c r="K57" s="1">
        <f t="shared" si="7"/>
        <v>1</v>
      </c>
      <c r="L57" s="2">
        <v>7</v>
      </c>
      <c r="M57" s="2">
        <v>8</v>
      </c>
      <c r="N57" s="1">
        <f t="shared" si="8"/>
        <v>16</v>
      </c>
      <c r="O57" s="1">
        <f t="shared" si="9"/>
        <v>16</v>
      </c>
    </row>
    <row r="58" spans="1:15" x14ac:dyDescent="0.25">
      <c r="A58" s="1">
        <v>73</v>
      </c>
      <c r="B58" s="1" t="s">
        <v>18</v>
      </c>
      <c r="C58" s="1">
        <v>8</v>
      </c>
      <c r="D58" s="1">
        <v>1</v>
      </c>
      <c r="E58" s="2">
        <v>8</v>
      </c>
      <c r="F58" s="1">
        <v>17</v>
      </c>
      <c r="G58" s="1">
        <v>20</v>
      </c>
      <c r="H58" s="1">
        <v>9</v>
      </c>
      <c r="I58" s="1">
        <f t="shared" si="5"/>
        <v>63</v>
      </c>
      <c r="J58" s="13">
        <f t="shared" si="6"/>
        <v>73.255813953488371</v>
      </c>
      <c r="K58" s="1">
        <f t="shared" si="7"/>
        <v>2</v>
      </c>
      <c r="L58" s="2">
        <v>9</v>
      </c>
      <c r="M58" s="2">
        <v>8</v>
      </c>
      <c r="N58" s="1">
        <f t="shared" si="8"/>
        <v>19</v>
      </c>
      <c r="O58" s="1">
        <f t="shared" si="9"/>
        <v>19</v>
      </c>
    </row>
    <row r="59" spans="1:15" x14ac:dyDescent="0.25">
      <c r="A59" s="1">
        <v>74</v>
      </c>
      <c r="B59" s="1" t="s">
        <v>17</v>
      </c>
      <c r="C59" s="1">
        <v>0</v>
      </c>
      <c r="D59" s="1">
        <v>0</v>
      </c>
      <c r="E59" s="2">
        <v>1</v>
      </c>
      <c r="F59" s="1">
        <v>17</v>
      </c>
      <c r="G59" s="1">
        <v>20</v>
      </c>
      <c r="H59" s="1">
        <v>9</v>
      </c>
      <c r="I59" s="1">
        <f t="shared" si="5"/>
        <v>47</v>
      </c>
      <c r="J59" s="13">
        <f t="shared" si="6"/>
        <v>54.651162790697668</v>
      </c>
      <c r="K59" s="1">
        <f t="shared" si="7"/>
        <v>0</v>
      </c>
      <c r="L59" s="2" t="s">
        <v>75</v>
      </c>
      <c r="M59" s="2" t="s">
        <v>75</v>
      </c>
      <c r="N59" s="1">
        <f t="shared" si="8"/>
        <v>0</v>
      </c>
      <c r="O59" s="1">
        <f t="shared" si="9"/>
        <v>0</v>
      </c>
    </row>
    <row r="60" spans="1:15" x14ac:dyDescent="0.25">
      <c r="A60" s="1">
        <v>76</v>
      </c>
      <c r="B60" s="1" t="s">
        <v>16</v>
      </c>
      <c r="C60" s="1">
        <v>2</v>
      </c>
      <c r="D60" s="1">
        <v>2</v>
      </c>
      <c r="E60" s="2">
        <v>6</v>
      </c>
      <c r="F60" s="1">
        <v>17</v>
      </c>
      <c r="G60" s="1">
        <v>20</v>
      </c>
      <c r="H60" s="1">
        <v>9</v>
      </c>
      <c r="I60" s="1">
        <f t="shared" si="5"/>
        <v>56</v>
      </c>
      <c r="J60" s="13">
        <f t="shared" si="6"/>
        <v>65.116279069767444</v>
      </c>
      <c r="K60" s="1">
        <f t="shared" si="7"/>
        <v>0</v>
      </c>
      <c r="L60" s="2" t="s">
        <v>75</v>
      </c>
      <c r="M60" s="2" t="s">
        <v>75</v>
      </c>
      <c r="N60" s="1">
        <f t="shared" si="8"/>
        <v>0</v>
      </c>
      <c r="O60" s="1">
        <f t="shared" si="9"/>
        <v>0</v>
      </c>
    </row>
    <row r="61" spans="1:15" x14ac:dyDescent="0.25">
      <c r="A61" s="1">
        <v>77</v>
      </c>
      <c r="B61" s="1" t="s">
        <v>15</v>
      </c>
      <c r="C61" s="1">
        <v>2</v>
      </c>
      <c r="D61" s="1">
        <v>1</v>
      </c>
      <c r="E61" s="2">
        <v>6</v>
      </c>
      <c r="F61" s="1">
        <v>17</v>
      </c>
      <c r="G61" s="1">
        <v>20</v>
      </c>
      <c r="H61" s="1">
        <v>9</v>
      </c>
      <c r="I61" s="1">
        <f t="shared" si="5"/>
        <v>55</v>
      </c>
      <c r="J61" s="13">
        <f t="shared" si="6"/>
        <v>63.953488372093027</v>
      </c>
      <c r="K61" s="1">
        <f t="shared" si="7"/>
        <v>0</v>
      </c>
      <c r="L61" s="2">
        <v>7</v>
      </c>
      <c r="M61" s="2">
        <v>8</v>
      </c>
      <c r="N61" s="1">
        <f t="shared" si="8"/>
        <v>15</v>
      </c>
      <c r="O61" s="1">
        <f t="shared" si="9"/>
        <v>15</v>
      </c>
    </row>
    <row r="62" spans="1:15" x14ac:dyDescent="0.25">
      <c r="A62" s="1">
        <v>78</v>
      </c>
      <c r="B62" s="1" t="s">
        <v>14</v>
      </c>
      <c r="C62" s="1">
        <v>0</v>
      </c>
      <c r="D62" s="1">
        <v>0</v>
      </c>
      <c r="E62" s="2">
        <v>0</v>
      </c>
      <c r="F62" s="1">
        <v>17</v>
      </c>
      <c r="G62" s="1">
        <v>20</v>
      </c>
      <c r="H62" s="1">
        <v>9</v>
      </c>
      <c r="I62" s="1">
        <f t="shared" si="5"/>
        <v>46</v>
      </c>
      <c r="J62" s="13">
        <f t="shared" si="6"/>
        <v>53.488372093023251</v>
      </c>
      <c r="K62" s="1">
        <f t="shared" si="7"/>
        <v>0</v>
      </c>
      <c r="L62" s="2" t="s">
        <v>75</v>
      </c>
      <c r="M62" s="2" t="s">
        <v>75</v>
      </c>
      <c r="N62" s="1">
        <f t="shared" si="8"/>
        <v>0</v>
      </c>
      <c r="O62" s="1">
        <f t="shared" si="9"/>
        <v>0</v>
      </c>
    </row>
    <row r="63" spans="1:15" x14ac:dyDescent="0.25">
      <c r="A63" s="1">
        <v>79</v>
      </c>
      <c r="B63" s="1" t="s">
        <v>13</v>
      </c>
      <c r="C63" s="1">
        <v>0</v>
      </c>
      <c r="D63" s="1">
        <v>2</v>
      </c>
      <c r="E63" s="2">
        <v>6</v>
      </c>
      <c r="F63" s="1">
        <v>17</v>
      </c>
      <c r="G63" s="1">
        <v>20</v>
      </c>
      <c r="H63" s="1">
        <v>9</v>
      </c>
      <c r="I63" s="1">
        <f t="shared" si="5"/>
        <v>54</v>
      </c>
      <c r="J63" s="13">
        <f t="shared" si="6"/>
        <v>62.790697674418603</v>
      </c>
      <c r="K63" s="1">
        <f t="shared" si="7"/>
        <v>0</v>
      </c>
      <c r="L63" s="2">
        <v>7</v>
      </c>
      <c r="M63" s="2">
        <v>8</v>
      </c>
      <c r="N63" s="1">
        <f t="shared" si="8"/>
        <v>15</v>
      </c>
      <c r="O63" s="1">
        <f t="shared" si="9"/>
        <v>15</v>
      </c>
    </row>
    <row r="64" spans="1:15" x14ac:dyDescent="0.25">
      <c r="A64" s="1">
        <v>81</v>
      </c>
      <c r="B64" s="1" t="s">
        <v>12</v>
      </c>
      <c r="C64" s="1">
        <v>10</v>
      </c>
      <c r="D64" s="1">
        <v>2</v>
      </c>
      <c r="E64" s="2">
        <v>12</v>
      </c>
      <c r="F64" s="1">
        <v>17</v>
      </c>
      <c r="G64" s="1">
        <v>20</v>
      </c>
      <c r="H64" s="1">
        <v>9</v>
      </c>
      <c r="I64" s="1">
        <f t="shared" si="5"/>
        <v>70</v>
      </c>
      <c r="J64" s="13">
        <f t="shared" si="6"/>
        <v>81.395348837209298</v>
      </c>
      <c r="K64" s="1">
        <f t="shared" si="7"/>
        <v>4</v>
      </c>
      <c r="L64" s="2">
        <v>9</v>
      </c>
      <c r="M64" s="2">
        <v>9</v>
      </c>
      <c r="N64" s="1">
        <f t="shared" si="8"/>
        <v>22</v>
      </c>
      <c r="O64" s="1">
        <f t="shared" si="9"/>
        <v>22</v>
      </c>
    </row>
    <row r="65" spans="1:15" x14ac:dyDescent="0.25">
      <c r="A65" s="1">
        <v>82</v>
      </c>
      <c r="B65" s="1" t="s">
        <v>11</v>
      </c>
      <c r="C65" s="1">
        <v>0</v>
      </c>
      <c r="D65" s="1">
        <v>0</v>
      </c>
      <c r="E65" s="2">
        <v>0</v>
      </c>
      <c r="F65" s="1">
        <v>17</v>
      </c>
      <c r="G65" s="1">
        <v>20</v>
      </c>
      <c r="H65" s="1">
        <v>9</v>
      </c>
      <c r="I65" s="1">
        <f t="shared" si="5"/>
        <v>46</v>
      </c>
      <c r="J65" s="13">
        <f t="shared" si="6"/>
        <v>53.488372093023251</v>
      </c>
      <c r="K65" s="1">
        <f t="shared" si="7"/>
        <v>0</v>
      </c>
      <c r="L65" s="2" t="s">
        <v>75</v>
      </c>
      <c r="M65" s="2" t="s">
        <v>75</v>
      </c>
      <c r="N65" s="1">
        <f t="shared" si="8"/>
        <v>0</v>
      </c>
      <c r="O65" s="1">
        <f t="shared" si="9"/>
        <v>0</v>
      </c>
    </row>
    <row r="66" spans="1:15" x14ac:dyDescent="0.25">
      <c r="A66" s="1">
        <v>83</v>
      </c>
      <c r="B66" s="1" t="s">
        <v>10</v>
      </c>
      <c r="C66" s="1">
        <v>0</v>
      </c>
      <c r="D66" s="1">
        <v>2</v>
      </c>
      <c r="E66" s="2">
        <v>1</v>
      </c>
      <c r="F66" s="1">
        <v>17</v>
      </c>
      <c r="G66" s="1">
        <v>20</v>
      </c>
      <c r="H66" s="1">
        <v>9</v>
      </c>
      <c r="I66" s="1">
        <f t="shared" si="5"/>
        <v>49</v>
      </c>
      <c r="J66" s="13">
        <f t="shared" si="6"/>
        <v>56.97674418604651</v>
      </c>
      <c r="K66" s="1">
        <f t="shared" si="7"/>
        <v>0</v>
      </c>
      <c r="L66" s="2">
        <v>7</v>
      </c>
      <c r="M66" s="2">
        <v>8</v>
      </c>
      <c r="N66" s="1">
        <f t="shared" si="8"/>
        <v>15</v>
      </c>
      <c r="O66" s="1">
        <f t="shared" si="9"/>
        <v>15</v>
      </c>
    </row>
    <row r="67" spans="1:15" x14ac:dyDescent="0.25">
      <c r="A67" s="1">
        <v>88</v>
      </c>
      <c r="B67" s="1" t="s">
        <v>9</v>
      </c>
      <c r="C67" s="1">
        <v>0</v>
      </c>
      <c r="D67" s="1">
        <v>0</v>
      </c>
      <c r="E67" s="2">
        <v>0</v>
      </c>
      <c r="F67" s="1">
        <v>17</v>
      </c>
      <c r="G67" s="1">
        <v>20</v>
      </c>
      <c r="H67" s="1">
        <v>9</v>
      </c>
      <c r="I67" s="1">
        <f t="shared" si="5"/>
        <v>46</v>
      </c>
      <c r="J67" s="13">
        <f t="shared" si="6"/>
        <v>53.488372093023251</v>
      </c>
      <c r="K67" s="1">
        <f t="shared" si="7"/>
        <v>0</v>
      </c>
      <c r="L67" s="2" t="s">
        <v>75</v>
      </c>
      <c r="M67" s="2" t="s">
        <v>75</v>
      </c>
      <c r="N67" s="1">
        <f t="shared" si="8"/>
        <v>0</v>
      </c>
      <c r="O67" s="1">
        <f t="shared" si="9"/>
        <v>0</v>
      </c>
    </row>
    <row r="68" spans="1:15" x14ac:dyDescent="0.25">
      <c r="A68" s="1">
        <v>90</v>
      </c>
      <c r="B68" s="1" t="s">
        <v>8</v>
      </c>
      <c r="C68" s="1">
        <v>1</v>
      </c>
      <c r="D68" s="1">
        <v>1</v>
      </c>
      <c r="E68" s="2">
        <v>0</v>
      </c>
      <c r="F68" s="1">
        <v>17</v>
      </c>
      <c r="G68" s="1">
        <v>20</v>
      </c>
      <c r="H68" s="1">
        <v>9</v>
      </c>
      <c r="I68" s="1">
        <f t="shared" si="5"/>
        <v>48</v>
      </c>
      <c r="J68" s="13">
        <f t="shared" si="6"/>
        <v>55.813953488372093</v>
      </c>
      <c r="K68" s="1">
        <f t="shared" si="7"/>
        <v>0</v>
      </c>
      <c r="L68" s="2">
        <v>7</v>
      </c>
      <c r="M68" s="2">
        <v>8</v>
      </c>
      <c r="N68" s="1">
        <f t="shared" si="8"/>
        <v>15</v>
      </c>
      <c r="O68" s="1">
        <f t="shared" si="9"/>
        <v>15</v>
      </c>
    </row>
    <row r="69" spans="1:15" x14ac:dyDescent="0.25">
      <c r="A69" s="1">
        <v>91</v>
      </c>
      <c r="B69" s="1" t="s">
        <v>7</v>
      </c>
      <c r="C69" s="1">
        <v>10</v>
      </c>
      <c r="D69" s="1">
        <v>2</v>
      </c>
      <c r="E69" s="2">
        <v>12</v>
      </c>
      <c r="F69" s="1">
        <v>17</v>
      </c>
      <c r="G69" s="1">
        <v>20</v>
      </c>
      <c r="H69" s="1">
        <v>9</v>
      </c>
      <c r="I69" s="1">
        <f t="shared" si="5"/>
        <v>70</v>
      </c>
      <c r="J69" s="13">
        <f t="shared" si="6"/>
        <v>81.395348837209298</v>
      </c>
      <c r="K69" s="1">
        <f t="shared" si="7"/>
        <v>4</v>
      </c>
      <c r="L69" s="2">
        <v>9</v>
      </c>
      <c r="M69" s="2">
        <v>8</v>
      </c>
      <c r="N69" s="1">
        <f t="shared" si="8"/>
        <v>21</v>
      </c>
      <c r="O69" s="1">
        <f t="shared" si="9"/>
        <v>21</v>
      </c>
    </row>
    <row r="70" spans="1:15" x14ac:dyDescent="0.25">
      <c r="A70" s="1">
        <v>94</v>
      </c>
      <c r="B70" s="1" t="s">
        <v>6</v>
      </c>
      <c r="C70" s="1">
        <v>8</v>
      </c>
      <c r="D70" s="1">
        <v>1</v>
      </c>
      <c r="E70" s="2">
        <v>15</v>
      </c>
      <c r="F70" s="1">
        <v>17</v>
      </c>
      <c r="G70" s="1">
        <v>20</v>
      </c>
      <c r="H70" s="1">
        <v>9</v>
      </c>
      <c r="I70" s="1">
        <f t="shared" si="5"/>
        <v>70</v>
      </c>
      <c r="J70" s="13">
        <f t="shared" si="6"/>
        <v>81.395348837209298</v>
      </c>
      <c r="K70" s="1">
        <f t="shared" si="7"/>
        <v>4</v>
      </c>
      <c r="L70" s="2">
        <v>9</v>
      </c>
      <c r="M70" s="2">
        <v>8</v>
      </c>
      <c r="N70" s="1">
        <f t="shared" si="8"/>
        <v>21</v>
      </c>
      <c r="O70" s="1">
        <f t="shared" si="9"/>
        <v>21</v>
      </c>
    </row>
    <row r="71" spans="1:15" x14ac:dyDescent="0.25">
      <c r="A71" s="1">
        <v>95</v>
      </c>
      <c r="B71" s="1" t="s">
        <v>5</v>
      </c>
      <c r="C71" s="1">
        <v>0</v>
      </c>
      <c r="D71" s="1">
        <v>0</v>
      </c>
      <c r="E71" s="2">
        <v>0</v>
      </c>
      <c r="F71" s="1">
        <v>17</v>
      </c>
      <c r="G71" s="1">
        <v>20</v>
      </c>
      <c r="H71" s="1">
        <v>9</v>
      </c>
      <c r="I71" s="1">
        <f t="shared" si="5"/>
        <v>46</v>
      </c>
      <c r="J71" s="13">
        <f t="shared" si="6"/>
        <v>53.488372093023251</v>
      </c>
      <c r="K71" s="1">
        <f t="shared" si="7"/>
        <v>0</v>
      </c>
      <c r="L71" s="2" t="s">
        <v>75</v>
      </c>
      <c r="M71" s="2" t="s">
        <v>75</v>
      </c>
      <c r="N71" s="1">
        <f t="shared" si="8"/>
        <v>0</v>
      </c>
      <c r="O71" s="1">
        <f t="shared" si="9"/>
        <v>0</v>
      </c>
    </row>
    <row r="72" spans="1:15" x14ac:dyDescent="0.25">
      <c r="A72" s="1">
        <v>96</v>
      </c>
      <c r="B72" s="1" t="s">
        <v>4</v>
      </c>
      <c r="C72" s="1">
        <v>0</v>
      </c>
      <c r="D72" s="1">
        <v>0</v>
      </c>
      <c r="E72" s="2">
        <v>1</v>
      </c>
      <c r="F72" s="1">
        <v>17</v>
      </c>
      <c r="G72" s="1">
        <v>20</v>
      </c>
      <c r="H72" s="1">
        <v>9</v>
      </c>
      <c r="I72" s="1">
        <f t="shared" si="5"/>
        <v>47</v>
      </c>
      <c r="J72" s="13">
        <f t="shared" si="6"/>
        <v>54.651162790697668</v>
      </c>
      <c r="K72" s="1">
        <f t="shared" si="7"/>
        <v>0</v>
      </c>
      <c r="L72" s="2">
        <v>7</v>
      </c>
      <c r="M72" s="2">
        <v>8</v>
      </c>
      <c r="N72" s="1">
        <f t="shared" si="8"/>
        <v>15</v>
      </c>
      <c r="O72" s="1">
        <f t="shared" si="9"/>
        <v>15</v>
      </c>
    </row>
    <row r="73" spans="1:15" x14ac:dyDescent="0.25">
      <c r="A73" s="1">
        <v>97</v>
      </c>
      <c r="B73" s="1" t="s">
        <v>3</v>
      </c>
      <c r="C73" s="1">
        <v>2</v>
      </c>
      <c r="D73" s="1">
        <v>1</v>
      </c>
      <c r="E73" s="2">
        <v>1</v>
      </c>
      <c r="F73" s="1">
        <v>17</v>
      </c>
      <c r="G73" s="1">
        <v>20</v>
      </c>
      <c r="H73" s="1">
        <v>9</v>
      </c>
      <c r="I73" s="1">
        <f t="shared" si="5"/>
        <v>50</v>
      </c>
      <c r="J73" s="13">
        <f t="shared" si="6"/>
        <v>58.139534883720934</v>
      </c>
      <c r="K73" s="1">
        <f t="shared" si="7"/>
        <v>0</v>
      </c>
      <c r="L73" s="2">
        <v>6</v>
      </c>
      <c r="M73" s="2">
        <v>8</v>
      </c>
      <c r="N73" s="1">
        <f t="shared" si="8"/>
        <v>14</v>
      </c>
      <c r="O73" s="1">
        <f t="shared" si="9"/>
        <v>14</v>
      </c>
    </row>
    <row r="74" spans="1:15" x14ac:dyDescent="0.25">
      <c r="A74" s="1">
        <v>98</v>
      </c>
      <c r="B74" s="1" t="s">
        <v>2</v>
      </c>
      <c r="C74" s="1">
        <v>10</v>
      </c>
      <c r="D74" s="1">
        <v>2</v>
      </c>
      <c r="E74" s="2">
        <v>10</v>
      </c>
      <c r="F74" s="1">
        <v>17</v>
      </c>
      <c r="G74" s="1">
        <v>20</v>
      </c>
      <c r="H74" s="1">
        <v>9</v>
      </c>
      <c r="I74" s="1">
        <f t="shared" si="5"/>
        <v>68</v>
      </c>
      <c r="J74" s="13">
        <f t="shared" si="6"/>
        <v>79.069767441860463</v>
      </c>
      <c r="K74" s="1">
        <f t="shared" si="7"/>
        <v>3</v>
      </c>
      <c r="L74" s="2">
        <v>8</v>
      </c>
      <c r="M74" s="2">
        <v>8</v>
      </c>
      <c r="N74" s="1">
        <f t="shared" si="8"/>
        <v>19</v>
      </c>
      <c r="O74" s="1">
        <f t="shared" si="9"/>
        <v>19</v>
      </c>
    </row>
    <row r="75" spans="1:15" x14ac:dyDescent="0.25">
      <c r="A75" s="1">
        <v>99</v>
      </c>
      <c r="B75" s="1" t="s">
        <v>1</v>
      </c>
      <c r="C75" s="1">
        <v>11</v>
      </c>
      <c r="D75" s="1">
        <v>2</v>
      </c>
      <c r="E75" s="2">
        <v>14</v>
      </c>
      <c r="F75" s="1">
        <v>17</v>
      </c>
      <c r="G75" s="1">
        <v>20</v>
      </c>
      <c r="H75" s="1">
        <v>9</v>
      </c>
      <c r="I75" s="1">
        <f t="shared" si="5"/>
        <v>73</v>
      </c>
      <c r="J75" s="13">
        <f t="shared" si="6"/>
        <v>84.883720930232556</v>
      </c>
      <c r="K75" s="1">
        <f t="shared" si="7"/>
        <v>4</v>
      </c>
      <c r="L75" s="2">
        <v>9</v>
      </c>
      <c r="M75" s="2">
        <v>9</v>
      </c>
      <c r="N75" s="1">
        <f t="shared" si="8"/>
        <v>22</v>
      </c>
      <c r="O75" s="1">
        <f t="shared" si="9"/>
        <v>22</v>
      </c>
    </row>
    <row r="76" spans="1:15" x14ac:dyDescent="0.25">
      <c r="A76" s="1">
        <v>101</v>
      </c>
      <c r="B76" s="1" t="s">
        <v>0</v>
      </c>
      <c r="C76" s="1">
        <v>0</v>
      </c>
      <c r="D76" s="1">
        <v>0</v>
      </c>
      <c r="E76" s="2">
        <v>0</v>
      </c>
      <c r="F76" s="1">
        <v>17</v>
      </c>
      <c r="G76" s="1">
        <v>20</v>
      </c>
      <c r="H76" s="1">
        <v>9</v>
      </c>
      <c r="I76" s="1">
        <f t="shared" si="5"/>
        <v>46</v>
      </c>
      <c r="J76" s="13">
        <f t="shared" si="6"/>
        <v>53.488372093023251</v>
      </c>
      <c r="K76" s="1">
        <f t="shared" si="7"/>
        <v>0</v>
      </c>
      <c r="L76" s="2" t="s">
        <v>75</v>
      </c>
      <c r="M76" s="2" t="s">
        <v>75</v>
      </c>
      <c r="N76" s="1">
        <f t="shared" si="8"/>
        <v>0</v>
      </c>
      <c r="O76" s="1">
        <f t="shared" si="9"/>
        <v>0</v>
      </c>
    </row>
  </sheetData>
  <mergeCells count="15">
    <mergeCell ref="A3:A4"/>
    <mergeCell ref="A9:B9"/>
    <mergeCell ref="C9:D9"/>
    <mergeCell ref="E9:G9"/>
    <mergeCell ref="H9:M9"/>
    <mergeCell ref="N9:R9"/>
    <mergeCell ref="A10:B12"/>
    <mergeCell ref="C10:D10"/>
    <mergeCell ref="E10:G12"/>
    <mergeCell ref="H10:M12"/>
    <mergeCell ref="N10:Q12"/>
    <mergeCell ref="R10:R12"/>
    <mergeCell ref="C11:D11"/>
    <mergeCell ref="C12:D12"/>
    <mergeCell ref="A16:B1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A5" sqref="A5"/>
    </sheetView>
  </sheetViews>
  <sheetFormatPr defaultRowHeight="15" x14ac:dyDescent="0.25"/>
  <cols>
    <col min="12" max="12" width="13.140625" bestFit="1" customWidth="1"/>
  </cols>
  <sheetData>
    <row r="1" spans="1:18" ht="18.75" x14ac:dyDescent="0.25">
      <c r="A1" s="16" t="s">
        <v>76</v>
      </c>
    </row>
    <row r="2" spans="1:18" ht="19.5" thickBot="1" x14ac:dyDescent="0.3">
      <c r="A2" s="16" t="s">
        <v>77</v>
      </c>
    </row>
    <row r="3" spans="1:18" x14ac:dyDescent="0.25">
      <c r="A3" s="17" t="s">
        <v>78</v>
      </c>
    </row>
    <row r="4" spans="1:18" ht="15.75" thickBot="1" x14ac:dyDescent="0.3">
      <c r="A4" s="18"/>
    </row>
    <row r="5" spans="1:18" ht="15.75" x14ac:dyDescent="0.25">
      <c r="A5" s="19" t="s">
        <v>79</v>
      </c>
    </row>
    <row r="6" spans="1:18" ht="15.75" x14ac:dyDescent="0.25">
      <c r="A6" s="20"/>
    </row>
    <row r="7" spans="1:18" ht="15.75" x14ac:dyDescent="0.25">
      <c r="D7" s="21" t="s">
        <v>80</v>
      </c>
    </row>
    <row r="8" spans="1:18" ht="16.5" thickBot="1" x14ac:dyDescent="0.3">
      <c r="A8" s="20"/>
    </row>
    <row r="9" spans="1:18" ht="15.75" thickBot="1" x14ac:dyDescent="0.3">
      <c r="A9" s="22" t="s">
        <v>81</v>
      </c>
      <c r="B9" s="23"/>
      <c r="C9" s="22" t="s">
        <v>82</v>
      </c>
      <c r="D9" s="23"/>
      <c r="E9" s="24" t="s">
        <v>83</v>
      </c>
      <c r="F9" s="25"/>
      <c r="G9" s="26"/>
      <c r="H9" s="22" t="s">
        <v>84</v>
      </c>
      <c r="I9" s="27"/>
      <c r="J9" s="27"/>
      <c r="K9" s="27"/>
      <c r="L9" s="27"/>
      <c r="M9" s="23"/>
      <c r="N9" s="24" t="s">
        <v>85</v>
      </c>
      <c r="O9" s="25"/>
      <c r="P9" s="25"/>
      <c r="Q9" s="25"/>
      <c r="R9" s="26"/>
    </row>
    <row r="10" spans="1:18" x14ac:dyDescent="0.25">
      <c r="A10" s="28" t="s">
        <v>86</v>
      </c>
      <c r="B10" s="29"/>
      <c r="C10" s="30"/>
      <c r="D10" s="31"/>
      <c r="E10" s="28"/>
      <c r="F10" s="32"/>
      <c r="G10" s="29"/>
      <c r="H10" s="28" t="s">
        <v>87</v>
      </c>
      <c r="I10" s="32"/>
      <c r="J10" s="32"/>
      <c r="K10" s="32"/>
      <c r="L10" s="32"/>
      <c r="M10" s="29"/>
      <c r="N10" s="30"/>
      <c r="O10" s="33"/>
      <c r="P10" s="33"/>
      <c r="Q10" s="33"/>
      <c r="R10" s="31"/>
    </row>
    <row r="11" spans="1:18" x14ac:dyDescent="0.25">
      <c r="A11" s="34"/>
      <c r="B11" s="35"/>
      <c r="C11" s="36" t="s">
        <v>88</v>
      </c>
      <c r="D11" s="37"/>
      <c r="E11" s="34"/>
      <c r="F11" s="38"/>
      <c r="G11" s="35"/>
      <c r="H11" s="34"/>
      <c r="I11" s="38"/>
      <c r="J11" s="38"/>
      <c r="K11" s="38"/>
      <c r="L11" s="38"/>
      <c r="M11" s="35"/>
      <c r="N11" s="36"/>
      <c r="O11" s="39"/>
      <c r="P11" s="39"/>
      <c r="Q11" s="39"/>
      <c r="R11" s="37"/>
    </row>
    <row r="12" spans="1:18" ht="15.75" thickBot="1" x14ac:dyDescent="0.3">
      <c r="A12" s="40"/>
      <c r="B12" s="41"/>
      <c r="C12" s="42"/>
      <c r="D12" s="43"/>
      <c r="E12" s="40"/>
      <c r="F12" s="44"/>
      <c r="G12" s="41"/>
      <c r="H12" s="40"/>
      <c r="I12" s="44"/>
      <c r="J12" s="44"/>
      <c r="K12" s="44"/>
      <c r="L12" s="44"/>
      <c r="M12" s="41"/>
      <c r="N12" s="45"/>
      <c r="O12" s="46"/>
      <c r="P12" s="46"/>
      <c r="Q12" s="46"/>
      <c r="R12" s="47"/>
    </row>
    <row r="13" spans="1:18" ht="42.75" x14ac:dyDescent="0.25">
      <c r="A13" s="48" t="s">
        <v>89</v>
      </c>
      <c r="B13" s="49" t="s">
        <v>90</v>
      </c>
      <c r="C13" s="50"/>
      <c r="D13" s="30" t="s">
        <v>91</v>
      </c>
      <c r="E13" s="33"/>
      <c r="F13" s="33"/>
      <c r="G13" s="33"/>
      <c r="H13" s="33"/>
      <c r="I13" s="33"/>
      <c r="J13" s="33"/>
      <c r="K13" s="31"/>
      <c r="L13" s="51" t="s">
        <v>92</v>
      </c>
      <c r="M13" s="51" t="s">
        <v>93</v>
      </c>
      <c r="N13" s="51" t="s">
        <v>94</v>
      </c>
      <c r="O13" s="51" t="s">
        <v>95</v>
      </c>
      <c r="P13" s="51" t="s">
        <v>96</v>
      </c>
      <c r="Q13" s="30" t="s">
        <v>97</v>
      </c>
      <c r="R13" s="31"/>
    </row>
    <row r="14" spans="1:18" ht="43.5" thickBot="1" x14ac:dyDescent="0.3">
      <c r="A14" s="52"/>
      <c r="B14" s="53"/>
      <c r="C14" s="54"/>
      <c r="D14" s="45"/>
      <c r="E14" s="46"/>
      <c r="F14" s="46"/>
      <c r="G14" s="46"/>
      <c r="H14" s="46"/>
      <c r="I14" s="46"/>
      <c r="J14" s="46"/>
      <c r="K14" s="47"/>
      <c r="L14" s="51" t="s">
        <v>98</v>
      </c>
      <c r="M14" s="51" t="s">
        <v>99</v>
      </c>
      <c r="N14" s="55">
        <v>10</v>
      </c>
      <c r="O14" s="55">
        <v>10</v>
      </c>
      <c r="P14" s="55" t="s">
        <v>100</v>
      </c>
      <c r="Q14" s="36"/>
      <c r="R14" s="37"/>
    </row>
    <row r="15" spans="1:18" ht="15.75" thickBot="1" x14ac:dyDescent="0.3">
      <c r="A15" s="48"/>
      <c r="B15" s="49"/>
      <c r="C15" s="50"/>
      <c r="D15" s="49" t="s">
        <v>101</v>
      </c>
      <c r="E15" s="50"/>
      <c r="F15" s="56" t="s">
        <v>102</v>
      </c>
      <c r="G15" s="49" t="s">
        <v>103</v>
      </c>
      <c r="H15" s="50"/>
      <c r="I15" s="57" t="s">
        <v>104</v>
      </c>
      <c r="J15" s="58" t="s">
        <v>105</v>
      </c>
      <c r="K15" s="56" t="s">
        <v>96</v>
      </c>
      <c r="L15" s="59"/>
      <c r="M15" s="55">
        <v>5</v>
      </c>
      <c r="N15" s="51"/>
      <c r="O15" s="59"/>
      <c r="P15" s="59"/>
      <c r="Q15" s="36"/>
      <c r="R15" s="37"/>
    </row>
    <row r="16" spans="1:18" ht="15.75" thickBot="1" x14ac:dyDescent="0.3">
      <c r="A16" s="52"/>
      <c r="B16" s="53"/>
      <c r="C16" s="54"/>
      <c r="D16" s="53">
        <v>20</v>
      </c>
      <c r="E16" s="54"/>
      <c r="F16" s="60">
        <v>22</v>
      </c>
      <c r="G16" s="53">
        <v>18</v>
      </c>
      <c r="H16" s="54"/>
      <c r="I16" s="57">
        <v>19</v>
      </c>
      <c r="J16" s="61">
        <v>10</v>
      </c>
      <c r="K16" s="60">
        <f>J16+I16+G16+F16+D16</f>
        <v>89</v>
      </c>
      <c r="L16" s="62"/>
      <c r="M16" s="62"/>
      <c r="N16" s="62"/>
      <c r="O16" s="62"/>
      <c r="P16" s="62"/>
      <c r="Q16" s="45"/>
      <c r="R16" s="47"/>
    </row>
    <row r="17" spans="1:18" ht="23.25" thickBot="1" x14ac:dyDescent="0.3">
      <c r="A17" s="63" t="s">
        <v>106</v>
      </c>
      <c r="B17" s="64" t="s">
        <v>107</v>
      </c>
      <c r="C17" s="65"/>
      <c r="D17" s="66">
        <v>14</v>
      </c>
      <c r="E17" s="67"/>
      <c r="F17" s="68">
        <v>16</v>
      </c>
      <c r="G17" s="66">
        <v>16</v>
      </c>
      <c r="H17" s="67"/>
      <c r="I17" s="68">
        <v>19</v>
      </c>
      <c r="J17" s="68">
        <v>10</v>
      </c>
      <c r="K17" s="60">
        <f t="shared" ref="K17:K62" si="0">J17+I17+G17+F17+D17</f>
        <v>75</v>
      </c>
      <c r="L17" s="69">
        <f>K17/0.89</f>
        <v>84.269662921348313</v>
      </c>
      <c r="M17" s="68">
        <v>4</v>
      </c>
      <c r="N17" s="68">
        <v>10</v>
      </c>
      <c r="O17" s="68">
        <v>9</v>
      </c>
      <c r="P17" s="68">
        <f>O17+N17+M17</f>
        <v>23</v>
      </c>
      <c r="Q17" s="66">
        <f>P17</f>
        <v>23</v>
      </c>
      <c r="R17" s="67"/>
    </row>
    <row r="18" spans="1:18" ht="23.25" thickBot="1" x14ac:dyDescent="0.3">
      <c r="A18" s="63" t="s">
        <v>108</v>
      </c>
      <c r="B18" s="64" t="s">
        <v>109</v>
      </c>
      <c r="C18" s="65"/>
      <c r="D18" s="66">
        <v>11</v>
      </c>
      <c r="E18" s="67"/>
      <c r="F18" s="68">
        <v>12</v>
      </c>
      <c r="G18" s="66">
        <v>15</v>
      </c>
      <c r="H18" s="67"/>
      <c r="I18" s="68">
        <v>19</v>
      </c>
      <c r="J18" s="68">
        <v>10</v>
      </c>
      <c r="K18" s="60">
        <f t="shared" si="0"/>
        <v>67</v>
      </c>
      <c r="L18" s="69">
        <f t="shared" ref="L18:L62" si="1">K18/0.89</f>
        <v>75.280898876404493</v>
      </c>
      <c r="M18" s="68">
        <v>3</v>
      </c>
      <c r="N18" s="68">
        <v>10</v>
      </c>
      <c r="O18" s="68">
        <v>8</v>
      </c>
      <c r="P18" s="68">
        <f>O18+N18+M18</f>
        <v>21</v>
      </c>
      <c r="Q18" s="66">
        <f t="shared" ref="Q18:Q62" si="2">P18</f>
        <v>21</v>
      </c>
      <c r="R18" s="67"/>
    </row>
    <row r="19" spans="1:18" ht="23.25" thickBot="1" x14ac:dyDescent="0.3">
      <c r="A19" s="63" t="s">
        <v>110</v>
      </c>
      <c r="B19" s="64" t="s">
        <v>111</v>
      </c>
      <c r="C19" s="65"/>
      <c r="D19" s="66">
        <v>10</v>
      </c>
      <c r="E19" s="67"/>
      <c r="F19" s="68">
        <v>15</v>
      </c>
      <c r="G19" s="66">
        <v>14</v>
      </c>
      <c r="H19" s="67"/>
      <c r="I19" s="68">
        <v>19</v>
      </c>
      <c r="J19" s="68">
        <v>10</v>
      </c>
      <c r="K19" s="60">
        <f t="shared" si="0"/>
        <v>68</v>
      </c>
      <c r="L19" s="69">
        <f t="shared" si="1"/>
        <v>76.404494382022477</v>
      </c>
      <c r="M19" s="68">
        <v>3</v>
      </c>
      <c r="N19" s="68">
        <v>9</v>
      </c>
      <c r="O19" s="68">
        <v>8</v>
      </c>
      <c r="P19" s="68">
        <f t="shared" ref="P19:P62" si="3">O19+N19+M19</f>
        <v>20</v>
      </c>
      <c r="Q19" s="66">
        <f t="shared" si="2"/>
        <v>20</v>
      </c>
      <c r="R19" s="67"/>
    </row>
    <row r="20" spans="1:18" ht="23.25" thickBot="1" x14ac:dyDescent="0.3">
      <c r="A20" s="63" t="s">
        <v>112</v>
      </c>
      <c r="B20" s="64" t="s">
        <v>113</v>
      </c>
      <c r="C20" s="65"/>
      <c r="D20" s="66">
        <v>11</v>
      </c>
      <c r="E20" s="67"/>
      <c r="F20" s="68">
        <v>12</v>
      </c>
      <c r="G20" s="66">
        <v>13</v>
      </c>
      <c r="H20" s="67"/>
      <c r="I20" s="68">
        <v>19</v>
      </c>
      <c r="J20" s="68">
        <v>10</v>
      </c>
      <c r="K20" s="60">
        <f t="shared" si="0"/>
        <v>65</v>
      </c>
      <c r="L20" s="69">
        <f t="shared" si="1"/>
        <v>73.033707865168537</v>
      </c>
      <c r="M20" s="68">
        <v>2</v>
      </c>
      <c r="N20" s="68">
        <v>8</v>
      </c>
      <c r="O20" s="68">
        <v>8</v>
      </c>
      <c r="P20" s="68">
        <f t="shared" si="3"/>
        <v>18</v>
      </c>
      <c r="Q20" s="66">
        <f t="shared" si="2"/>
        <v>18</v>
      </c>
      <c r="R20" s="67"/>
    </row>
    <row r="21" spans="1:18" ht="23.25" thickBot="1" x14ac:dyDescent="0.3">
      <c r="A21" s="63" t="s">
        <v>114</v>
      </c>
      <c r="B21" s="64" t="s">
        <v>115</v>
      </c>
      <c r="C21" s="65"/>
      <c r="D21" s="66">
        <v>1</v>
      </c>
      <c r="E21" s="67"/>
      <c r="F21" s="68">
        <v>16</v>
      </c>
      <c r="G21" s="66">
        <v>15</v>
      </c>
      <c r="H21" s="67"/>
      <c r="I21" s="68">
        <v>19</v>
      </c>
      <c r="J21" s="68">
        <v>10</v>
      </c>
      <c r="K21" s="60">
        <f t="shared" si="0"/>
        <v>61</v>
      </c>
      <c r="L21" s="69">
        <f t="shared" si="1"/>
        <v>68.539325842696627</v>
      </c>
      <c r="M21" s="68">
        <v>1</v>
      </c>
      <c r="N21" s="68">
        <v>8</v>
      </c>
      <c r="O21" s="68">
        <v>8</v>
      </c>
      <c r="P21" s="68">
        <f t="shared" si="3"/>
        <v>17</v>
      </c>
      <c r="Q21" s="66">
        <f t="shared" si="2"/>
        <v>17</v>
      </c>
      <c r="R21" s="67"/>
    </row>
    <row r="22" spans="1:18" ht="23.25" thickBot="1" x14ac:dyDescent="0.3">
      <c r="A22" s="63" t="s">
        <v>116</v>
      </c>
      <c r="B22" s="64" t="s">
        <v>117</v>
      </c>
      <c r="C22" s="65"/>
      <c r="D22" s="66">
        <v>14</v>
      </c>
      <c r="E22" s="67"/>
      <c r="F22" s="68">
        <v>14</v>
      </c>
      <c r="G22" s="66">
        <v>15</v>
      </c>
      <c r="H22" s="67"/>
      <c r="I22" s="68">
        <v>19</v>
      </c>
      <c r="J22" s="68">
        <v>10</v>
      </c>
      <c r="K22" s="60">
        <f t="shared" si="0"/>
        <v>72</v>
      </c>
      <c r="L22" s="69">
        <f t="shared" si="1"/>
        <v>80.898876404494388</v>
      </c>
      <c r="M22" s="68">
        <v>4</v>
      </c>
      <c r="N22" s="68">
        <v>10</v>
      </c>
      <c r="O22" s="68">
        <v>9</v>
      </c>
      <c r="P22" s="68">
        <f t="shared" si="3"/>
        <v>23</v>
      </c>
      <c r="Q22" s="66">
        <f t="shared" si="2"/>
        <v>23</v>
      </c>
      <c r="R22" s="67"/>
    </row>
    <row r="23" spans="1:18" ht="23.25" thickBot="1" x14ac:dyDescent="0.3">
      <c r="A23" s="63" t="s">
        <v>118</v>
      </c>
      <c r="B23" s="64" t="s">
        <v>119</v>
      </c>
      <c r="C23" s="65"/>
      <c r="D23" s="66">
        <v>10</v>
      </c>
      <c r="E23" s="67"/>
      <c r="F23" s="68">
        <v>17</v>
      </c>
      <c r="G23" s="66">
        <v>15</v>
      </c>
      <c r="H23" s="67"/>
      <c r="I23" s="68">
        <v>19</v>
      </c>
      <c r="J23" s="68">
        <v>10</v>
      </c>
      <c r="K23" s="60">
        <f t="shared" si="0"/>
        <v>71</v>
      </c>
      <c r="L23" s="69">
        <f t="shared" si="1"/>
        <v>79.775280898876403</v>
      </c>
      <c r="M23" s="68">
        <v>3</v>
      </c>
      <c r="N23" s="68">
        <v>10</v>
      </c>
      <c r="O23" s="68">
        <v>9</v>
      </c>
      <c r="P23" s="68">
        <f t="shared" si="3"/>
        <v>22</v>
      </c>
      <c r="Q23" s="66">
        <f t="shared" si="2"/>
        <v>22</v>
      </c>
      <c r="R23" s="67"/>
    </row>
    <row r="24" spans="1:18" ht="23.25" thickBot="1" x14ac:dyDescent="0.3">
      <c r="A24" s="63" t="s">
        <v>120</v>
      </c>
      <c r="B24" s="64" t="s">
        <v>121</v>
      </c>
      <c r="C24" s="65"/>
      <c r="D24" s="66">
        <v>0</v>
      </c>
      <c r="E24" s="67"/>
      <c r="F24" s="68">
        <v>0</v>
      </c>
      <c r="G24" s="66">
        <v>13</v>
      </c>
      <c r="H24" s="67"/>
      <c r="I24" s="68">
        <v>19</v>
      </c>
      <c r="J24" s="68">
        <v>10</v>
      </c>
      <c r="K24" s="60">
        <f t="shared" si="0"/>
        <v>42</v>
      </c>
      <c r="L24" s="69">
        <f t="shared" si="1"/>
        <v>47.191011235955052</v>
      </c>
      <c r="M24" s="68">
        <v>0</v>
      </c>
      <c r="N24" s="68" t="s">
        <v>75</v>
      </c>
      <c r="O24" s="68" t="s">
        <v>75</v>
      </c>
      <c r="P24" s="68">
        <v>0</v>
      </c>
      <c r="Q24" s="66">
        <f t="shared" si="2"/>
        <v>0</v>
      </c>
      <c r="R24" s="67"/>
    </row>
    <row r="25" spans="1:18" ht="23.25" thickBot="1" x14ac:dyDescent="0.3">
      <c r="A25" s="63" t="s">
        <v>122</v>
      </c>
      <c r="B25" s="64" t="s">
        <v>123</v>
      </c>
      <c r="C25" s="65"/>
      <c r="D25" s="66">
        <v>12</v>
      </c>
      <c r="E25" s="67"/>
      <c r="F25" s="68">
        <v>14</v>
      </c>
      <c r="G25" s="66">
        <v>13</v>
      </c>
      <c r="H25" s="67"/>
      <c r="I25" s="68">
        <v>19</v>
      </c>
      <c r="J25" s="68">
        <v>10</v>
      </c>
      <c r="K25" s="60">
        <f t="shared" si="0"/>
        <v>68</v>
      </c>
      <c r="L25" s="69">
        <f t="shared" si="1"/>
        <v>76.404494382022477</v>
      </c>
      <c r="M25" s="68">
        <v>3</v>
      </c>
      <c r="N25" s="68">
        <v>9</v>
      </c>
      <c r="O25" s="68">
        <v>7</v>
      </c>
      <c r="P25" s="68">
        <f t="shared" si="3"/>
        <v>19</v>
      </c>
      <c r="Q25" s="66">
        <f t="shared" si="2"/>
        <v>19</v>
      </c>
      <c r="R25" s="67"/>
    </row>
    <row r="26" spans="1:18" ht="23.25" thickBot="1" x14ac:dyDescent="0.3">
      <c r="A26" s="63" t="s">
        <v>124</v>
      </c>
      <c r="B26" s="64" t="s">
        <v>125</v>
      </c>
      <c r="C26" s="65"/>
      <c r="D26" s="66">
        <v>18</v>
      </c>
      <c r="E26" s="67"/>
      <c r="F26" s="68">
        <v>18</v>
      </c>
      <c r="G26" s="66">
        <v>16</v>
      </c>
      <c r="H26" s="67"/>
      <c r="I26" s="68">
        <v>19</v>
      </c>
      <c r="J26" s="68">
        <v>10</v>
      </c>
      <c r="K26" s="60">
        <f t="shared" si="0"/>
        <v>81</v>
      </c>
      <c r="L26" s="69">
        <f t="shared" si="1"/>
        <v>91.011235955056179</v>
      </c>
      <c r="M26" s="68">
        <v>5</v>
      </c>
      <c r="N26" s="68">
        <v>10</v>
      </c>
      <c r="O26" s="68">
        <v>9</v>
      </c>
      <c r="P26" s="68">
        <f t="shared" si="3"/>
        <v>24</v>
      </c>
      <c r="Q26" s="66">
        <f t="shared" si="2"/>
        <v>24</v>
      </c>
      <c r="R26" s="67"/>
    </row>
    <row r="27" spans="1:18" ht="31.5" customHeight="1" thickBot="1" x14ac:dyDescent="0.3">
      <c r="A27" s="63" t="s">
        <v>126</v>
      </c>
      <c r="B27" s="64" t="s">
        <v>127</v>
      </c>
      <c r="C27" s="65"/>
      <c r="D27" s="66">
        <v>10</v>
      </c>
      <c r="E27" s="67"/>
      <c r="F27" s="68">
        <v>14</v>
      </c>
      <c r="G27" s="66">
        <v>15</v>
      </c>
      <c r="H27" s="67"/>
      <c r="I27" s="68">
        <v>19</v>
      </c>
      <c r="J27" s="68">
        <v>10</v>
      </c>
      <c r="K27" s="60">
        <f t="shared" si="0"/>
        <v>68</v>
      </c>
      <c r="L27" s="69">
        <f t="shared" si="1"/>
        <v>76.404494382022477</v>
      </c>
      <c r="M27" s="68">
        <v>3</v>
      </c>
      <c r="N27" s="68">
        <v>9</v>
      </c>
      <c r="O27" s="68">
        <v>8</v>
      </c>
      <c r="P27" s="68">
        <f t="shared" si="3"/>
        <v>20</v>
      </c>
      <c r="Q27" s="66">
        <f t="shared" si="2"/>
        <v>20</v>
      </c>
      <c r="R27" s="67"/>
    </row>
    <row r="28" spans="1:18" ht="31.5" customHeight="1" thickBot="1" x14ac:dyDescent="0.3">
      <c r="A28" s="63" t="s">
        <v>128</v>
      </c>
      <c r="B28" s="64" t="s">
        <v>129</v>
      </c>
      <c r="C28" s="65"/>
      <c r="D28" s="66">
        <v>1</v>
      </c>
      <c r="E28" s="67"/>
      <c r="F28" s="68">
        <v>10</v>
      </c>
      <c r="G28" s="66">
        <v>13</v>
      </c>
      <c r="H28" s="67"/>
      <c r="I28" s="68">
        <v>19</v>
      </c>
      <c r="J28" s="68">
        <v>10</v>
      </c>
      <c r="K28" s="60">
        <f t="shared" si="0"/>
        <v>53</v>
      </c>
      <c r="L28" s="69">
        <f t="shared" si="1"/>
        <v>59.550561797752806</v>
      </c>
      <c r="M28" s="68">
        <v>0</v>
      </c>
      <c r="N28" s="68">
        <v>8</v>
      </c>
      <c r="O28" s="68">
        <v>7</v>
      </c>
      <c r="P28" s="68">
        <f t="shared" si="3"/>
        <v>15</v>
      </c>
      <c r="Q28" s="66">
        <f t="shared" si="2"/>
        <v>15</v>
      </c>
      <c r="R28" s="67"/>
    </row>
    <row r="29" spans="1:18" ht="31.5" customHeight="1" thickBot="1" x14ac:dyDescent="0.3">
      <c r="A29" s="63" t="s">
        <v>130</v>
      </c>
      <c r="B29" s="64" t="s">
        <v>131</v>
      </c>
      <c r="C29" s="65"/>
      <c r="D29" s="66">
        <v>2</v>
      </c>
      <c r="E29" s="67"/>
      <c r="F29" s="68">
        <v>14</v>
      </c>
      <c r="G29" s="66">
        <v>15</v>
      </c>
      <c r="H29" s="67"/>
      <c r="I29" s="68">
        <v>19</v>
      </c>
      <c r="J29" s="68">
        <v>10</v>
      </c>
      <c r="K29" s="60">
        <f t="shared" si="0"/>
        <v>60</v>
      </c>
      <c r="L29" s="69">
        <f t="shared" si="1"/>
        <v>67.415730337078656</v>
      </c>
      <c r="M29" s="68">
        <v>1</v>
      </c>
      <c r="N29" s="68">
        <v>10</v>
      </c>
      <c r="O29" s="68">
        <v>9</v>
      </c>
      <c r="P29" s="68">
        <f t="shared" si="3"/>
        <v>20</v>
      </c>
      <c r="Q29" s="66">
        <f t="shared" si="2"/>
        <v>20</v>
      </c>
      <c r="R29" s="67"/>
    </row>
    <row r="30" spans="1:18" ht="23.25" thickBot="1" x14ac:dyDescent="0.3">
      <c r="A30" s="63" t="s">
        <v>132</v>
      </c>
      <c r="B30" s="64" t="s">
        <v>133</v>
      </c>
      <c r="C30" s="65"/>
      <c r="D30" s="66">
        <v>15</v>
      </c>
      <c r="E30" s="67"/>
      <c r="F30" s="68">
        <v>18</v>
      </c>
      <c r="G30" s="66">
        <v>16</v>
      </c>
      <c r="H30" s="67"/>
      <c r="I30" s="68">
        <v>19</v>
      </c>
      <c r="J30" s="68">
        <v>10</v>
      </c>
      <c r="K30" s="60">
        <f t="shared" si="0"/>
        <v>78</v>
      </c>
      <c r="L30" s="69">
        <f t="shared" si="1"/>
        <v>87.640449438202239</v>
      </c>
      <c r="M30" s="68">
        <v>5</v>
      </c>
      <c r="N30" s="68">
        <v>10</v>
      </c>
      <c r="O30" s="68">
        <v>9</v>
      </c>
      <c r="P30" s="68">
        <f t="shared" si="3"/>
        <v>24</v>
      </c>
      <c r="Q30" s="66">
        <f t="shared" si="2"/>
        <v>24</v>
      </c>
      <c r="R30" s="67"/>
    </row>
    <row r="31" spans="1:18" ht="23.25" thickBot="1" x14ac:dyDescent="0.3">
      <c r="A31" s="63" t="s">
        <v>134</v>
      </c>
      <c r="B31" s="64" t="s">
        <v>135</v>
      </c>
      <c r="C31" s="65"/>
      <c r="D31" s="66">
        <v>1</v>
      </c>
      <c r="E31" s="67"/>
      <c r="F31" s="68">
        <v>10</v>
      </c>
      <c r="G31" s="66">
        <v>13</v>
      </c>
      <c r="H31" s="67"/>
      <c r="I31" s="68">
        <v>19</v>
      </c>
      <c r="J31" s="68">
        <v>10</v>
      </c>
      <c r="K31" s="60">
        <f t="shared" si="0"/>
        <v>53</v>
      </c>
      <c r="L31" s="69">
        <f t="shared" si="1"/>
        <v>59.550561797752806</v>
      </c>
      <c r="M31" s="68">
        <v>0</v>
      </c>
      <c r="N31" s="68">
        <v>9</v>
      </c>
      <c r="O31" s="68">
        <v>8</v>
      </c>
      <c r="P31" s="68">
        <f t="shared" si="3"/>
        <v>17</v>
      </c>
      <c r="Q31" s="66">
        <f t="shared" si="2"/>
        <v>17</v>
      </c>
      <c r="R31" s="67"/>
    </row>
    <row r="32" spans="1:18" ht="23.25" thickBot="1" x14ac:dyDescent="0.3">
      <c r="A32" s="63" t="s">
        <v>136</v>
      </c>
      <c r="B32" s="64" t="s">
        <v>137</v>
      </c>
      <c r="C32" s="65"/>
      <c r="D32" s="66">
        <v>0</v>
      </c>
      <c r="E32" s="67"/>
      <c r="F32" s="68">
        <v>0</v>
      </c>
      <c r="G32" s="66">
        <v>0</v>
      </c>
      <c r="H32" s="67"/>
      <c r="I32" s="68">
        <v>0</v>
      </c>
      <c r="J32" s="68">
        <v>0</v>
      </c>
      <c r="K32" s="60">
        <f t="shared" si="0"/>
        <v>0</v>
      </c>
      <c r="L32" s="69">
        <f t="shared" si="1"/>
        <v>0</v>
      </c>
      <c r="M32" s="68">
        <v>0</v>
      </c>
      <c r="N32" s="68" t="s">
        <v>75</v>
      </c>
      <c r="O32" s="68" t="s">
        <v>75</v>
      </c>
      <c r="P32" s="68">
        <v>0</v>
      </c>
      <c r="Q32" s="66">
        <f t="shared" si="2"/>
        <v>0</v>
      </c>
      <c r="R32" s="67"/>
    </row>
    <row r="33" spans="1:18" ht="23.25" thickBot="1" x14ac:dyDescent="0.3">
      <c r="A33" s="63" t="s">
        <v>138</v>
      </c>
      <c r="B33" s="64" t="s">
        <v>139</v>
      </c>
      <c r="C33" s="65"/>
      <c r="D33" s="66">
        <v>11</v>
      </c>
      <c r="E33" s="67"/>
      <c r="F33" s="68">
        <v>15</v>
      </c>
      <c r="G33" s="66">
        <v>15</v>
      </c>
      <c r="H33" s="67"/>
      <c r="I33" s="68">
        <v>19</v>
      </c>
      <c r="J33" s="68">
        <v>10</v>
      </c>
      <c r="K33" s="60">
        <f t="shared" si="0"/>
        <v>70</v>
      </c>
      <c r="L33" s="69">
        <f t="shared" si="1"/>
        <v>78.651685393258433</v>
      </c>
      <c r="M33" s="68">
        <v>3</v>
      </c>
      <c r="N33" s="68">
        <v>9</v>
      </c>
      <c r="O33" s="68">
        <v>7</v>
      </c>
      <c r="P33" s="68">
        <f t="shared" si="3"/>
        <v>19</v>
      </c>
      <c r="Q33" s="66">
        <f t="shared" si="2"/>
        <v>19</v>
      </c>
      <c r="R33" s="67"/>
    </row>
    <row r="34" spans="1:18" ht="31.5" customHeight="1" thickBot="1" x14ac:dyDescent="0.3">
      <c r="A34" s="63" t="s">
        <v>140</v>
      </c>
      <c r="B34" s="64" t="s">
        <v>141</v>
      </c>
      <c r="C34" s="65"/>
      <c r="D34" s="66">
        <v>10</v>
      </c>
      <c r="E34" s="67"/>
      <c r="F34" s="68">
        <v>14</v>
      </c>
      <c r="G34" s="66">
        <v>15</v>
      </c>
      <c r="H34" s="67"/>
      <c r="I34" s="68">
        <v>19</v>
      </c>
      <c r="J34" s="68">
        <v>10</v>
      </c>
      <c r="K34" s="60">
        <f t="shared" si="0"/>
        <v>68</v>
      </c>
      <c r="L34" s="69">
        <f t="shared" si="1"/>
        <v>76.404494382022477</v>
      </c>
      <c r="M34" s="68">
        <v>3</v>
      </c>
      <c r="N34" s="68">
        <v>9</v>
      </c>
      <c r="O34" s="68">
        <v>7</v>
      </c>
      <c r="P34" s="68">
        <f t="shared" si="3"/>
        <v>19</v>
      </c>
      <c r="Q34" s="66">
        <f t="shared" si="2"/>
        <v>19</v>
      </c>
      <c r="R34" s="67"/>
    </row>
    <row r="35" spans="1:18" ht="31.5" customHeight="1" thickBot="1" x14ac:dyDescent="0.3">
      <c r="A35" s="63" t="s">
        <v>142</v>
      </c>
      <c r="B35" s="64" t="s">
        <v>143</v>
      </c>
      <c r="C35" s="65"/>
      <c r="D35" s="66">
        <v>8</v>
      </c>
      <c r="E35" s="67"/>
      <c r="F35" s="68">
        <v>17</v>
      </c>
      <c r="G35" s="66">
        <v>16</v>
      </c>
      <c r="H35" s="67"/>
      <c r="I35" s="68">
        <v>19</v>
      </c>
      <c r="J35" s="68">
        <v>10</v>
      </c>
      <c r="K35" s="60">
        <f t="shared" si="0"/>
        <v>70</v>
      </c>
      <c r="L35" s="69">
        <f t="shared" si="1"/>
        <v>78.651685393258433</v>
      </c>
      <c r="M35" s="68">
        <v>3</v>
      </c>
      <c r="N35" s="68">
        <v>9</v>
      </c>
      <c r="O35" s="68">
        <v>9</v>
      </c>
      <c r="P35" s="68">
        <f t="shared" si="3"/>
        <v>21</v>
      </c>
      <c r="Q35" s="66">
        <f t="shared" si="2"/>
        <v>21</v>
      </c>
      <c r="R35" s="67"/>
    </row>
    <row r="36" spans="1:18" ht="23.25" thickBot="1" x14ac:dyDescent="0.3">
      <c r="A36" s="63" t="s">
        <v>144</v>
      </c>
      <c r="B36" s="64" t="s">
        <v>145</v>
      </c>
      <c r="C36" s="65"/>
      <c r="D36" s="66">
        <v>10</v>
      </c>
      <c r="E36" s="67"/>
      <c r="F36" s="68">
        <v>17</v>
      </c>
      <c r="G36" s="66">
        <v>16</v>
      </c>
      <c r="H36" s="67"/>
      <c r="I36" s="68">
        <v>19</v>
      </c>
      <c r="J36" s="68">
        <v>10</v>
      </c>
      <c r="K36" s="60">
        <f t="shared" si="0"/>
        <v>72</v>
      </c>
      <c r="L36" s="69">
        <f t="shared" si="1"/>
        <v>80.898876404494388</v>
      </c>
      <c r="M36" s="68">
        <v>4</v>
      </c>
      <c r="N36" s="68">
        <v>10</v>
      </c>
      <c r="O36" s="68">
        <v>9</v>
      </c>
      <c r="P36" s="68">
        <f t="shared" si="3"/>
        <v>23</v>
      </c>
      <c r="Q36" s="66">
        <f t="shared" si="2"/>
        <v>23</v>
      </c>
      <c r="R36" s="67"/>
    </row>
    <row r="37" spans="1:18" ht="31.5" customHeight="1" thickBot="1" x14ac:dyDescent="0.3">
      <c r="A37" s="63" t="s">
        <v>146</v>
      </c>
      <c r="B37" s="64" t="s">
        <v>147</v>
      </c>
      <c r="C37" s="65"/>
      <c r="D37" s="66">
        <v>0</v>
      </c>
      <c r="E37" s="67"/>
      <c r="F37" s="68">
        <v>12</v>
      </c>
      <c r="G37" s="66">
        <v>13</v>
      </c>
      <c r="H37" s="67"/>
      <c r="I37" s="68">
        <v>19</v>
      </c>
      <c r="J37" s="68">
        <v>10</v>
      </c>
      <c r="K37" s="60">
        <f t="shared" si="0"/>
        <v>54</v>
      </c>
      <c r="L37" s="69">
        <f t="shared" si="1"/>
        <v>60.674157303370784</v>
      </c>
      <c r="M37" s="68">
        <v>0</v>
      </c>
      <c r="N37" s="68">
        <v>10</v>
      </c>
      <c r="O37" s="68">
        <v>7</v>
      </c>
      <c r="P37" s="68">
        <f t="shared" si="3"/>
        <v>17</v>
      </c>
      <c r="Q37" s="66">
        <f t="shared" si="2"/>
        <v>17</v>
      </c>
      <c r="R37" s="67"/>
    </row>
    <row r="38" spans="1:18" ht="23.25" thickBot="1" x14ac:dyDescent="0.3">
      <c r="A38" s="63" t="s">
        <v>148</v>
      </c>
      <c r="B38" s="64" t="s">
        <v>149</v>
      </c>
      <c r="C38" s="65"/>
      <c r="D38" s="66">
        <v>8</v>
      </c>
      <c r="E38" s="67"/>
      <c r="F38" s="68">
        <v>10</v>
      </c>
      <c r="G38" s="66">
        <v>14</v>
      </c>
      <c r="H38" s="67"/>
      <c r="I38" s="68">
        <v>19</v>
      </c>
      <c r="J38" s="68">
        <v>10</v>
      </c>
      <c r="K38" s="60">
        <f t="shared" si="0"/>
        <v>61</v>
      </c>
      <c r="L38" s="69">
        <f t="shared" si="1"/>
        <v>68.539325842696627</v>
      </c>
      <c r="M38" s="68">
        <v>1</v>
      </c>
      <c r="N38" s="68">
        <v>9</v>
      </c>
      <c r="O38" s="68">
        <v>8</v>
      </c>
      <c r="P38" s="68">
        <f t="shared" si="3"/>
        <v>18</v>
      </c>
      <c r="Q38" s="66">
        <f t="shared" si="2"/>
        <v>18</v>
      </c>
      <c r="R38" s="67"/>
    </row>
    <row r="39" spans="1:18" ht="23.25" thickBot="1" x14ac:dyDescent="0.3">
      <c r="A39" s="63" t="s">
        <v>150</v>
      </c>
      <c r="B39" s="64" t="s">
        <v>151</v>
      </c>
      <c r="C39" s="65"/>
      <c r="D39" s="66">
        <v>1</v>
      </c>
      <c r="E39" s="67"/>
      <c r="F39" s="68">
        <v>15</v>
      </c>
      <c r="G39" s="66">
        <v>15</v>
      </c>
      <c r="H39" s="67"/>
      <c r="I39" s="68">
        <v>19</v>
      </c>
      <c r="J39" s="68">
        <v>10</v>
      </c>
      <c r="K39" s="60">
        <f t="shared" si="0"/>
        <v>60</v>
      </c>
      <c r="L39" s="69">
        <f t="shared" si="1"/>
        <v>67.415730337078656</v>
      </c>
      <c r="M39" s="68">
        <v>1</v>
      </c>
      <c r="N39" s="68">
        <v>9</v>
      </c>
      <c r="O39" s="68">
        <v>7</v>
      </c>
      <c r="P39" s="68">
        <f t="shared" si="3"/>
        <v>17</v>
      </c>
      <c r="Q39" s="66">
        <f t="shared" si="2"/>
        <v>17</v>
      </c>
      <c r="R39" s="67"/>
    </row>
    <row r="40" spans="1:18" ht="23.25" thickBot="1" x14ac:dyDescent="0.3">
      <c r="A40" s="63" t="s">
        <v>152</v>
      </c>
      <c r="B40" s="64" t="s">
        <v>153</v>
      </c>
      <c r="C40" s="65"/>
      <c r="D40" s="66">
        <v>13</v>
      </c>
      <c r="E40" s="67"/>
      <c r="F40" s="68">
        <v>14</v>
      </c>
      <c r="G40" s="66">
        <v>15</v>
      </c>
      <c r="H40" s="67"/>
      <c r="I40" s="68">
        <v>19</v>
      </c>
      <c r="J40" s="68">
        <v>10</v>
      </c>
      <c r="K40" s="60">
        <f t="shared" si="0"/>
        <v>71</v>
      </c>
      <c r="L40" s="69">
        <f t="shared" si="1"/>
        <v>79.775280898876403</v>
      </c>
      <c r="M40" s="68">
        <v>3</v>
      </c>
      <c r="N40" s="68">
        <v>9</v>
      </c>
      <c r="O40" s="68">
        <v>8</v>
      </c>
      <c r="P40" s="68">
        <f t="shared" si="3"/>
        <v>20</v>
      </c>
      <c r="Q40" s="66">
        <f t="shared" si="2"/>
        <v>20</v>
      </c>
      <c r="R40" s="67"/>
    </row>
    <row r="41" spans="1:18" ht="23.25" thickBot="1" x14ac:dyDescent="0.3">
      <c r="A41" s="63" t="s">
        <v>154</v>
      </c>
      <c r="B41" s="64" t="s">
        <v>155</v>
      </c>
      <c r="C41" s="65"/>
      <c r="D41" s="66">
        <v>10</v>
      </c>
      <c r="E41" s="67"/>
      <c r="F41" s="68">
        <v>14</v>
      </c>
      <c r="G41" s="66">
        <v>14</v>
      </c>
      <c r="H41" s="67"/>
      <c r="I41" s="68">
        <v>19</v>
      </c>
      <c r="J41" s="68">
        <v>10</v>
      </c>
      <c r="K41" s="60">
        <f t="shared" si="0"/>
        <v>67</v>
      </c>
      <c r="L41" s="69">
        <f t="shared" si="1"/>
        <v>75.280898876404493</v>
      </c>
      <c r="M41" s="68">
        <v>3</v>
      </c>
      <c r="N41" s="68">
        <v>9</v>
      </c>
      <c r="O41" s="68">
        <v>8</v>
      </c>
      <c r="P41" s="68">
        <f t="shared" si="3"/>
        <v>20</v>
      </c>
      <c r="Q41" s="66">
        <f t="shared" si="2"/>
        <v>20</v>
      </c>
      <c r="R41" s="67"/>
    </row>
    <row r="42" spans="1:18" ht="31.5" customHeight="1" thickBot="1" x14ac:dyDescent="0.3">
      <c r="A42" s="63" t="s">
        <v>156</v>
      </c>
      <c r="B42" s="64" t="s">
        <v>157</v>
      </c>
      <c r="C42" s="65"/>
      <c r="D42" s="66">
        <v>2</v>
      </c>
      <c r="E42" s="67"/>
      <c r="F42" s="68">
        <v>8</v>
      </c>
      <c r="G42" s="66">
        <v>13</v>
      </c>
      <c r="H42" s="67"/>
      <c r="I42" s="68">
        <v>19</v>
      </c>
      <c r="J42" s="68">
        <v>10</v>
      </c>
      <c r="K42" s="60">
        <f t="shared" si="0"/>
        <v>52</v>
      </c>
      <c r="L42" s="69">
        <f t="shared" si="1"/>
        <v>58.426966292134829</v>
      </c>
      <c r="M42" s="68">
        <v>0</v>
      </c>
      <c r="N42" s="68">
        <v>8</v>
      </c>
      <c r="O42" s="68">
        <v>6</v>
      </c>
      <c r="P42" s="68">
        <f t="shared" si="3"/>
        <v>14</v>
      </c>
      <c r="Q42" s="66">
        <f t="shared" si="2"/>
        <v>14</v>
      </c>
      <c r="R42" s="67"/>
    </row>
    <row r="43" spans="1:18" ht="23.25" thickBot="1" x14ac:dyDescent="0.3">
      <c r="A43" s="63" t="s">
        <v>158</v>
      </c>
      <c r="B43" s="64" t="s">
        <v>159</v>
      </c>
      <c r="C43" s="65"/>
      <c r="D43" s="66">
        <v>11</v>
      </c>
      <c r="E43" s="67"/>
      <c r="F43" s="68">
        <v>8</v>
      </c>
      <c r="G43" s="66">
        <v>13</v>
      </c>
      <c r="H43" s="67"/>
      <c r="I43" s="68">
        <v>19</v>
      </c>
      <c r="J43" s="68">
        <v>10</v>
      </c>
      <c r="K43" s="60">
        <f t="shared" si="0"/>
        <v>61</v>
      </c>
      <c r="L43" s="69">
        <f t="shared" si="1"/>
        <v>68.539325842696627</v>
      </c>
      <c r="M43" s="68">
        <v>1</v>
      </c>
      <c r="N43" s="68">
        <v>9</v>
      </c>
      <c r="O43" s="68">
        <v>7</v>
      </c>
      <c r="P43" s="68">
        <f t="shared" si="3"/>
        <v>17</v>
      </c>
      <c r="Q43" s="66">
        <f t="shared" si="2"/>
        <v>17</v>
      </c>
      <c r="R43" s="67"/>
    </row>
    <row r="44" spans="1:18" ht="23.25" thickBot="1" x14ac:dyDescent="0.3">
      <c r="A44" s="63" t="s">
        <v>160</v>
      </c>
      <c r="B44" s="64" t="s">
        <v>161</v>
      </c>
      <c r="C44" s="65"/>
      <c r="D44" s="66">
        <v>0</v>
      </c>
      <c r="E44" s="67"/>
      <c r="F44" s="68">
        <v>16</v>
      </c>
      <c r="G44" s="66">
        <v>13</v>
      </c>
      <c r="H44" s="67"/>
      <c r="I44" s="68">
        <v>19</v>
      </c>
      <c r="J44" s="68">
        <v>10</v>
      </c>
      <c r="K44" s="60">
        <f t="shared" si="0"/>
        <v>58</v>
      </c>
      <c r="L44" s="69">
        <f t="shared" si="1"/>
        <v>65.168539325842701</v>
      </c>
      <c r="M44" s="68">
        <v>0</v>
      </c>
      <c r="N44" s="68">
        <v>9</v>
      </c>
      <c r="O44" s="68">
        <v>7</v>
      </c>
      <c r="P44" s="68">
        <f t="shared" si="3"/>
        <v>16</v>
      </c>
      <c r="Q44" s="66">
        <f t="shared" si="2"/>
        <v>16</v>
      </c>
      <c r="R44" s="67"/>
    </row>
    <row r="45" spans="1:18" ht="23.25" thickBot="1" x14ac:dyDescent="0.3">
      <c r="A45" s="63" t="s">
        <v>162</v>
      </c>
      <c r="B45" s="64" t="s">
        <v>163</v>
      </c>
      <c r="C45" s="65"/>
      <c r="D45" s="66">
        <v>0</v>
      </c>
      <c r="E45" s="67"/>
      <c r="F45" s="68">
        <v>1</v>
      </c>
      <c r="G45" s="66">
        <v>13</v>
      </c>
      <c r="H45" s="67"/>
      <c r="I45" s="68">
        <v>19</v>
      </c>
      <c r="J45" s="68">
        <v>10</v>
      </c>
      <c r="K45" s="60">
        <f t="shared" si="0"/>
        <v>43</v>
      </c>
      <c r="L45" s="69">
        <f t="shared" si="1"/>
        <v>48.31460674157303</v>
      </c>
      <c r="M45" s="68">
        <v>0</v>
      </c>
      <c r="N45" s="68">
        <v>9</v>
      </c>
      <c r="O45" s="68">
        <v>7</v>
      </c>
      <c r="P45" s="68">
        <f t="shared" si="3"/>
        <v>16</v>
      </c>
      <c r="Q45" s="66">
        <f t="shared" si="2"/>
        <v>16</v>
      </c>
      <c r="R45" s="67"/>
    </row>
    <row r="46" spans="1:18" ht="23.25" thickBot="1" x14ac:dyDescent="0.3">
      <c r="A46" s="63" t="s">
        <v>164</v>
      </c>
      <c r="B46" s="64" t="s">
        <v>165</v>
      </c>
      <c r="C46" s="65"/>
      <c r="D46" s="66">
        <v>0</v>
      </c>
      <c r="E46" s="67"/>
      <c r="F46" s="68">
        <v>0</v>
      </c>
      <c r="G46" s="66">
        <v>13</v>
      </c>
      <c r="H46" s="67"/>
      <c r="I46" s="68">
        <v>19</v>
      </c>
      <c r="J46" s="68">
        <v>10</v>
      </c>
      <c r="K46" s="60">
        <f t="shared" si="0"/>
        <v>42</v>
      </c>
      <c r="L46" s="69">
        <f t="shared" si="1"/>
        <v>47.191011235955052</v>
      </c>
      <c r="M46" s="68">
        <v>0</v>
      </c>
      <c r="N46" s="68">
        <v>9</v>
      </c>
      <c r="O46" s="68">
        <v>7</v>
      </c>
      <c r="P46" s="68">
        <f t="shared" si="3"/>
        <v>16</v>
      </c>
      <c r="Q46" s="66">
        <f t="shared" si="2"/>
        <v>16</v>
      </c>
      <c r="R46" s="67"/>
    </row>
    <row r="47" spans="1:18" ht="23.25" thickBot="1" x14ac:dyDescent="0.3">
      <c r="A47" s="63" t="s">
        <v>166</v>
      </c>
      <c r="B47" s="64" t="s">
        <v>167</v>
      </c>
      <c r="C47" s="65"/>
      <c r="D47" s="66">
        <v>0</v>
      </c>
      <c r="E47" s="67"/>
      <c r="F47" s="68">
        <v>1</v>
      </c>
      <c r="G47" s="66">
        <v>13</v>
      </c>
      <c r="H47" s="67"/>
      <c r="I47" s="68">
        <v>19</v>
      </c>
      <c r="J47" s="68">
        <v>10</v>
      </c>
      <c r="K47" s="60">
        <f t="shared" si="0"/>
        <v>43</v>
      </c>
      <c r="L47" s="69">
        <f t="shared" si="1"/>
        <v>48.31460674157303</v>
      </c>
      <c r="M47" s="68">
        <v>0</v>
      </c>
      <c r="N47" s="68">
        <v>9</v>
      </c>
      <c r="O47" s="68">
        <v>7</v>
      </c>
      <c r="P47" s="68">
        <f t="shared" si="3"/>
        <v>16</v>
      </c>
      <c r="Q47" s="66">
        <f t="shared" si="2"/>
        <v>16</v>
      </c>
      <c r="R47" s="67"/>
    </row>
    <row r="48" spans="1:18" ht="23.25" thickBot="1" x14ac:dyDescent="0.3">
      <c r="A48" s="63" t="s">
        <v>168</v>
      </c>
      <c r="B48" s="64" t="s">
        <v>169</v>
      </c>
      <c r="C48" s="65"/>
      <c r="D48" s="66">
        <v>10</v>
      </c>
      <c r="E48" s="67"/>
      <c r="F48" s="68">
        <v>10</v>
      </c>
      <c r="G48" s="66">
        <v>13</v>
      </c>
      <c r="H48" s="67"/>
      <c r="I48" s="68">
        <v>19</v>
      </c>
      <c r="J48" s="68">
        <v>10</v>
      </c>
      <c r="K48" s="60">
        <f t="shared" si="0"/>
        <v>62</v>
      </c>
      <c r="L48" s="69">
        <f t="shared" si="1"/>
        <v>69.662921348314612</v>
      </c>
      <c r="M48" s="68">
        <v>1</v>
      </c>
      <c r="N48" s="68">
        <v>9</v>
      </c>
      <c r="O48" s="68">
        <v>7</v>
      </c>
      <c r="P48" s="68">
        <f t="shared" si="3"/>
        <v>17</v>
      </c>
      <c r="Q48" s="66">
        <f t="shared" si="2"/>
        <v>17</v>
      </c>
      <c r="R48" s="67"/>
    </row>
    <row r="49" spans="1:18" ht="31.5" customHeight="1" thickBot="1" x14ac:dyDescent="0.3">
      <c r="A49" s="63" t="s">
        <v>170</v>
      </c>
      <c r="B49" s="64" t="s">
        <v>171</v>
      </c>
      <c r="C49" s="65"/>
      <c r="D49" s="66">
        <v>2</v>
      </c>
      <c r="E49" s="67"/>
      <c r="F49" s="68">
        <v>13</v>
      </c>
      <c r="G49" s="66">
        <v>14</v>
      </c>
      <c r="H49" s="67"/>
      <c r="I49" s="68">
        <v>19</v>
      </c>
      <c r="J49" s="68">
        <v>10</v>
      </c>
      <c r="K49" s="60">
        <f t="shared" si="0"/>
        <v>58</v>
      </c>
      <c r="L49" s="69">
        <f t="shared" si="1"/>
        <v>65.168539325842701</v>
      </c>
      <c r="M49" s="68">
        <v>0</v>
      </c>
      <c r="N49" s="68">
        <v>8</v>
      </c>
      <c r="O49" s="68">
        <v>6</v>
      </c>
      <c r="P49" s="68">
        <f t="shared" si="3"/>
        <v>14</v>
      </c>
      <c r="Q49" s="66">
        <f t="shared" si="2"/>
        <v>14</v>
      </c>
      <c r="R49" s="67"/>
    </row>
    <row r="50" spans="1:18" ht="23.25" thickBot="1" x14ac:dyDescent="0.3">
      <c r="A50" s="63" t="s">
        <v>172</v>
      </c>
      <c r="B50" s="64" t="s">
        <v>173</v>
      </c>
      <c r="C50" s="65"/>
      <c r="D50" s="66">
        <v>14</v>
      </c>
      <c r="E50" s="67"/>
      <c r="F50" s="68">
        <v>14</v>
      </c>
      <c r="G50" s="66">
        <v>15</v>
      </c>
      <c r="H50" s="67"/>
      <c r="I50" s="68">
        <v>19</v>
      </c>
      <c r="J50" s="68">
        <v>10</v>
      </c>
      <c r="K50" s="60">
        <f t="shared" si="0"/>
        <v>72</v>
      </c>
      <c r="L50" s="69">
        <f t="shared" si="1"/>
        <v>80.898876404494388</v>
      </c>
      <c r="M50" s="68">
        <v>4</v>
      </c>
      <c r="N50" s="68">
        <v>10</v>
      </c>
      <c r="O50" s="68">
        <v>9</v>
      </c>
      <c r="P50" s="68">
        <f t="shared" si="3"/>
        <v>23</v>
      </c>
      <c r="Q50" s="66">
        <f t="shared" si="2"/>
        <v>23</v>
      </c>
      <c r="R50" s="67"/>
    </row>
    <row r="51" spans="1:18" ht="23.25" thickBot="1" x14ac:dyDescent="0.3">
      <c r="A51" s="63" t="s">
        <v>174</v>
      </c>
      <c r="B51" s="64" t="s">
        <v>175</v>
      </c>
      <c r="C51" s="65"/>
      <c r="D51" s="66">
        <v>10</v>
      </c>
      <c r="E51" s="67"/>
      <c r="F51" s="68">
        <v>8</v>
      </c>
      <c r="G51" s="66">
        <v>14</v>
      </c>
      <c r="H51" s="67"/>
      <c r="I51" s="68">
        <v>19</v>
      </c>
      <c r="J51" s="68">
        <v>10</v>
      </c>
      <c r="K51" s="60">
        <f t="shared" si="0"/>
        <v>61</v>
      </c>
      <c r="L51" s="69">
        <f t="shared" si="1"/>
        <v>68.539325842696627</v>
      </c>
      <c r="M51" s="68">
        <v>1</v>
      </c>
      <c r="N51" s="68">
        <v>9</v>
      </c>
      <c r="O51" s="68">
        <v>7</v>
      </c>
      <c r="P51" s="68">
        <f t="shared" si="3"/>
        <v>17</v>
      </c>
      <c r="Q51" s="66">
        <f t="shared" si="2"/>
        <v>17</v>
      </c>
      <c r="R51" s="67"/>
    </row>
    <row r="52" spans="1:18" ht="23.25" thickBot="1" x14ac:dyDescent="0.3">
      <c r="A52" s="63" t="s">
        <v>176</v>
      </c>
      <c r="B52" s="64" t="s">
        <v>177</v>
      </c>
      <c r="C52" s="65"/>
      <c r="D52" s="66">
        <v>1</v>
      </c>
      <c r="E52" s="67"/>
      <c r="F52" s="68">
        <v>8</v>
      </c>
      <c r="G52" s="66">
        <v>13</v>
      </c>
      <c r="H52" s="67"/>
      <c r="I52" s="68">
        <v>19</v>
      </c>
      <c r="J52" s="68">
        <v>10</v>
      </c>
      <c r="K52" s="60">
        <f t="shared" si="0"/>
        <v>51</v>
      </c>
      <c r="L52" s="69">
        <f t="shared" si="1"/>
        <v>57.303370786516851</v>
      </c>
      <c r="M52" s="68">
        <v>0</v>
      </c>
      <c r="N52" s="68">
        <v>8</v>
      </c>
      <c r="O52" s="68">
        <v>6</v>
      </c>
      <c r="P52" s="68">
        <f t="shared" si="3"/>
        <v>14</v>
      </c>
      <c r="Q52" s="66">
        <f t="shared" si="2"/>
        <v>14</v>
      </c>
      <c r="R52" s="67"/>
    </row>
    <row r="53" spans="1:18" ht="31.5" customHeight="1" thickBot="1" x14ac:dyDescent="0.3">
      <c r="A53" s="63" t="s">
        <v>178</v>
      </c>
      <c r="B53" s="64" t="s">
        <v>179</v>
      </c>
      <c r="C53" s="65"/>
      <c r="D53" s="66">
        <v>14</v>
      </c>
      <c r="E53" s="67"/>
      <c r="F53" s="68">
        <v>15</v>
      </c>
      <c r="G53" s="66">
        <v>14</v>
      </c>
      <c r="H53" s="67"/>
      <c r="I53" s="68">
        <v>19</v>
      </c>
      <c r="J53" s="68">
        <v>10</v>
      </c>
      <c r="K53" s="60">
        <f t="shared" si="0"/>
        <v>72</v>
      </c>
      <c r="L53" s="69">
        <f t="shared" si="1"/>
        <v>80.898876404494388</v>
      </c>
      <c r="M53" s="68">
        <v>4</v>
      </c>
      <c r="N53" s="68">
        <v>9</v>
      </c>
      <c r="O53" s="68">
        <v>8</v>
      </c>
      <c r="P53" s="68">
        <f t="shared" si="3"/>
        <v>21</v>
      </c>
      <c r="Q53" s="66">
        <f t="shared" si="2"/>
        <v>21</v>
      </c>
      <c r="R53" s="67"/>
    </row>
    <row r="54" spans="1:18" ht="23.25" thickBot="1" x14ac:dyDescent="0.3">
      <c r="A54" s="63" t="s">
        <v>180</v>
      </c>
      <c r="B54" s="64" t="s">
        <v>181</v>
      </c>
      <c r="C54" s="65"/>
      <c r="D54" s="66">
        <v>11</v>
      </c>
      <c r="E54" s="67"/>
      <c r="F54" s="68">
        <v>14</v>
      </c>
      <c r="G54" s="66">
        <v>14</v>
      </c>
      <c r="H54" s="67"/>
      <c r="I54" s="68">
        <v>19</v>
      </c>
      <c r="J54" s="68">
        <v>10</v>
      </c>
      <c r="K54" s="60">
        <f t="shared" si="0"/>
        <v>68</v>
      </c>
      <c r="L54" s="69">
        <f t="shared" si="1"/>
        <v>76.404494382022477</v>
      </c>
      <c r="M54" s="68">
        <v>3</v>
      </c>
      <c r="N54" s="68">
        <v>9</v>
      </c>
      <c r="O54" s="68">
        <v>7</v>
      </c>
      <c r="P54" s="68">
        <f t="shared" si="3"/>
        <v>19</v>
      </c>
      <c r="Q54" s="66">
        <f t="shared" si="2"/>
        <v>19</v>
      </c>
      <c r="R54" s="67"/>
    </row>
    <row r="55" spans="1:18" ht="23.25" thickBot="1" x14ac:dyDescent="0.3">
      <c r="A55" s="63" t="s">
        <v>182</v>
      </c>
      <c r="B55" s="64" t="s">
        <v>183</v>
      </c>
      <c r="C55" s="65"/>
      <c r="D55" s="66">
        <v>1</v>
      </c>
      <c r="E55" s="67"/>
      <c r="F55" s="68">
        <v>14</v>
      </c>
      <c r="G55" s="66">
        <v>13</v>
      </c>
      <c r="H55" s="67"/>
      <c r="I55" s="68">
        <v>19</v>
      </c>
      <c r="J55" s="68">
        <v>10</v>
      </c>
      <c r="K55" s="60">
        <f t="shared" si="0"/>
        <v>57</v>
      </c>
      <c r="L55" s="69">
        <f t="shared" si="1"/>
        <v>64.044943820224717</v>
      </c>
      <c r="M55" s="68">
        <v>1</v>
      </c>
      <c r="N55" s="68">
        <v>8</v>
      </c>
      <c r="O55" s="68">
        <v>6</v>
      </c>
      <c r="P55" s="68">
        <f t="shared" si="3"/>
        <v>15</v>
      </c>
      <c r="Q55" s="66">
        <f t="shared" si="2"/>
        <v>15</v>
      </c>
      <c r="R55" s="67"/>
    </row>
    <row r="56" spans="1:18" ht="23.25" thickBot="1" x14ac:dyDescent="0.3">
      <c r="A56" s="63" t="s">
        <v>184</v>
      </c>
      <c r="B56" s="64" t="s">
        <v>185</v>
      </c>
      <c r="C56" s="65"/>
      <c r="D56" s="66">
        <v>2</v>
      </c>
      <c r="E56" s="67"/>
      <c r="F56" s="68">
        <v>8</v>
      </c>
      <c r="G56" s="66">
        <v>13</v>
      </c>
      <c r="H56" s="67"/>
      <c r="I56" s="68">
        <v>19</v>
      </c>
      <c r="J56" s="68">
        <v>10</v>
      </c>
      <c r="K56" s="60">
        <f t="shared" si="0"/>
        <v>52</v>
      </c>
      <c r="L56" s="69">
        <f t="shared" si="1"/>
        <v>58.426966292134829</v>
      </c>
      <c r="M56" s="68">
        <v>0</v>
      </c>
      <c r="N56" s="68">
        <v>6</v>
      </c>
      <c r="O56" s="68">
        <v>6</v>
      </c>
      <c r="P56" s="68">
        <f t="shared" si="3"/>
        <v>12</v>
      </c>
      <c r="Q56" s="66">
        <f t="shared" si="2"/>
        <v>12</v>
      </c>
      <c r="R56" s="67"/>
    </row>
    <row r="57" spans="1:18" ht="31.5" customHeight="1" thickBot="1" x14ac:dyDescent="0.3">
      <c r="A57" s="63" t="s">
        <v>186</v>
      </c>
      <c r="B57" s="64" t="s">
        <v>187</v>
      </c>
      <c r="C57" s="65"/>
      <c r="D57" s="66">
        <v>1</v>
      </c>
      <c r="E57" s="67"/>
      <c r="F57" s="68">
        <v>0</v>
      </c>
      <c r="G57" s="66">
        <v>13</v>
      </c>
      <c r="H57" s="67"/>
      <c r="I57" s="68">
        <v>19</v>
      </c>
      <c r="J57" s="68">
        <v>10</v>
      </c>
      <c r="K57" s="60">
        <f t="shared" si="0"/>
        <v>43</v>
      </c>
      <c r="L57" s="69">
        <f t="shared" si="1"/>
        <v>48.31460674157303</v>
      </c>
      <c r="M57" s="68">
        <v>0</v>
      </c>
      <c r="N57" s="68">
        <v>5</v>
      </c>
      <c r="O57" s="68">
        <v>5</v>
      </c>
      <c r="P57" s="68">
        <f t="shared" si="3"/>
        <v>10</v>
      </c>
      <c r="Q57" s="66">
        <f t="shared" si="2"/>
        <v>10</v>
      </c>
      <c r="R57" s="67"/>
    </row>
    <row r="58" spans="1:18" ht="31.5" customHeight="1" thickBot="1" x14ac:dyDescent="0.3">
      <c r="A58" s="63" t="s">
        <v>188</v>
      </c>
      <c r="B58" s="64" t="s">
        <v>189</v>
      </c>
      <c r="C58" s="65"/>
      <c r="D58" s="66">
        <v>11</v>
      </c>
      <c r="E58" s="67"/>
      <c r="F58" s="68">
        <v>15</v>
      </c>
      <c r="G58" s="66">
        <v>15</v>
      </c>
      <c r="H58" s="67"/>
      <c r="I58" s="68">
        <v>19</v>
      </c>
      <c r="J58" s="68">
        <v>10</v>
      </c>
      <c r="K58" s="60">
        <f t="shared" si="0"/>
        <v>70</v>
      </c>
      <c r="L58" s="69">
        <f t="shared" si="1"/>
        <v>78.651685393258433</v>
      </c>
      <c r="M58" s="68">
        <v>3</v>
      </c>
      <c r="N58" s="68">
        <v>9</v>
      </c>
      <c r="O58" s="68">
        <v>9</v>
      </c>
      <c r="P58" s="68">
        <f t="shared" si="3"/>
        <v>21</v>
      </c>
      <c r="Q58" s="66">
        <f t="shared" si="2"/>
        <v>21</v>
      </c>
      <c r="R58" s="67"/>
    </row>
    <row r="59" spans="1:18" ht="23.25" thickBot="1" x14ac:dyDescent="0.3">
      <c r="A59" s="63" t="s">
        <v>190</v>
      </c>
      <c r="B59" s="64" t="s">
        <v>191</v>
      </c>
      <c r="C59" s="65"/>
      <c r="D59" s="66">
        <v>0</v>
      </c>
      <c r="E59" s="67"/>
      <c r="F59" s="68">
        <v>1</v>
      </c>
      <c r="G59" s="66">
        <v>13</v>
      </c>
      <c r="H59" s="67"/>
      <c r="I59" s="68">
        <v>19</v>
      </c>
      <c r="J59" s="68">
        <v>10</v>
      </c>
      <c r="K59" s="60">
        <f t="shared" si="0"/>
        <v>43</v>
      </c>
      <c r="L59" s="69">
        <f t="shared" si="1"/>
        <v>48.31460674157303</v>
      </c>
      <c r="M59" s="68">
        <v>0</v>
      </c>
      <c r="N59" s="68">
        <v>8</v>
      </c>
      <c r="O59" s="68">
        <v>7</v>
      </c>
      <c r="P59" s="68">
        <f t="shared" si="3"/>
        <v>15</v>
      </c>
      <c r="Q59" s="66">
        <f t="shared" si="2"/>
        <v>15</v>
      </c>
      <c r="R59" s="67"/>
    </row>
    <row r="60" spans="1:18" ht="23.25" thickBot="1" x14ac:dyDescent="0.3">
      <c r="A60" s="63" t="s">
        <v>192</v>
      </c>
      <c r="B60" s="64" t="s">
        <v>193</v>
      </c>
      <c r="C60" s="65"/>
      <c r="D60" s="66">
        <v>11</v>
      </c>
      <c r="E60" s="67"/>
      <c r="F60" s="68">
        <v>14</v>
      </c>
      <c r="G60" s="66">
        <v>15</v>
      </c>
      <c r="H60" s="67"/>
      <c r="I60" s="68">
        <v>19</v>
      </c>
      <c r="J60" s="68">
        <v>10</v>
      </c>
      <c r="K60" s="60">
        <f t="shared" si="0"/>
        <v>69</v>
      </c>
      <c r="L60" s="69">
        <f t="shared" si="1"/>
        <v>77.528089887640448</v>
      </c>
      <c r="M60" s="68">
        <v>3</v>
      </c>
      <c r="N60" s="68">
        <v>9</v>
      </c>
      <c r="O60" s="68">
        <v>8</v>
      </c>
      <c r="P60" s="68">
        <f t="shared" si="3"/>
        <v>20</v>
      </c>
      <c r="Q60" s="66">
        <f t="shared" si="2"/>
        <v>20</v>
      </c>
      <c r="R60" s="67"/>
    </row>
    <row r="61" spans="1:18" ht="23.25" thickBot="1" x14ac:dyDescent="0.3">
      <c r="A61" s="63" t="s">
        <v>194</v>
      </c>
      <c r="B61" s="64" t="s">
        <v>195</v>
      </c>
      <c r="C61" s="65"/>
      <c r="D61" s="66">
        <v>1</v>
      </c>
      <c r="E61" s="67"/>
      <c r="F61" s="68">
        <v>10</v>
      </c>
      <c r="G61" s="66">
        <v>14</v>
      </c>
      <c r="H61" s="67"/>
      <c r="I61" s="68">
        <v>19</v>
      </c>
      <c r="J61" s="68">
        <v>10</v>
      </c>
      <c r="K61" s="60">
        <f t="shared" si="0"/>
        <v>54</v>
      </c>
      <c r="L61" s="69">
        <f t="shared" si="1"/>
        <v>60.674157303370784</v>
      </c>
      <c r="M61" s="68">
        <v>0</v>
      </c>
      <c r="N61" s="68">
        <v>8</v>
      </c>
      <c r="O61" s="68">
        <v>7</v>
      </c>
      <c r="P61" s="68">
        <f t="shared" si="3"/>
        <v>15</v>
      </c>
      <c r="Q61" s="66">
        <f t="shared" si="2"/>
        <v>15</v>
      </c>
      <c r="R61" s="67"/>
    </row>
    <row r="62" spans="1:18" ht="23.25" thickBot="1" x14ac:dyDescent="0.3">
      <c r="A62" s="63" t="s">
        <v>196</v>
      </c>
      <c r="B62" s="64" t="s">
        <v>197</v>
      </c>
      <c r="C62" s="65"/>
      <c r="D62" s="66">
        <v>1</v>
      </c>
      <c r="E62" s="67"/>
      <c r="F62" s="68">
        <v>1</v>
      </c>
      <c r="G62" s="66">
        <v>13</v>
      </c>
      <c r="H62" s="67"/>
      <c r="I62" s="68">
        <v>19</v>
      </c>
      <c r="J62" s="68">
        <v>10</v>
      </c>
      <c r="K62" s="60">
        <f t="shared" si="0"/>
        <v>44</v>
      </c>
      <c r="L62" s="69">
        <f t="shared" si="1"/>
        <v>49.438202247191008</v>
      </c>
      <c r="M62" s="68">
        <v>0</v>
      </c>
      <c r="N62" s="68">
        <v>8</v>
      </c>
      <c r="O62" s="68">
        <v>7</v>
      </c>
      <c r="P62" s="68">
        <f t="shared" si="3"/>
        <v>15</v>
      </c>
      <c r="Q62" s="66">
        <f t="shared" si="2"/>
        <v>15</v>
      </c>
      <c r="R62" s="67"/>
    </row>
    <row r="63" spans="1:18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</row>
    <row r="64" spans="1:18" ht="15.75" x14ac:dyDescent="0.25">
      <c r="A64" s="71"/>
    </row>
  </sheetData>
  <mergeCells count="208">
    <mergeCell ref="B61:C61"/>
    <mergeCell ref="D61:E61"/>
    <mergeCell ref="G61:H61"/>
    <mergeCell ref="Q61:R61"/>
    <mergeCell ref="B62:C62"/>
    <mergeCell ref="D62:E62"/>
    <mergeCell ref="G62:H62"/>
    <mergeCell ref="Q62:R62"/>
    <mergeCell ref="B59:C59"/>
    <mergeCell ref="D59:E59"/>
    <mergeCell ref="G59:H59"/>
    <mergeCell ref="Q59:R59"/>
    <mergeCell ref="B60:C60"/>
    <mergeCell ref="D60:E60"/>
    <mergeCell ref="G60:H60"/>
    <mergeCell ref="Q60:R60"/>
    <mergeCell ref="B57:C57"/>
    <mergeCell ref="D57:E57"/>
    <mergeCell ref="G57:H57"/>
    <mergeCell ref="Q57:R57"/>
    <mergeCell ref="B58:C58"/>
    <mergeCell ref="D58:E58"/>
    <mergeCell ref="G58:H58"/>
    <mergeCell ref="Q58:R58"/>
    <mergeCell ref="B55:C55"/>
    <mergeCell ref="D55:E55"/>
    <mergeCell ref="G55:H55"/>
    <mergeCell ref="Q55:R55"/>
    <mergeCell ref="B56:C56"/>
    <mergeCell ref="D56:E56"/>
    <mergeCell ref="G56:H56"/>
    <mergeCell ref="Q56:R56"/>
    <mergeCell ref="B53:C53"/>
    <mergeCell ref="D53:E53"/>
    <mergeCell ref="G53:H53"/>
    <mergeCell ref="Q53:R53"/>
    <mergeCell ref="B54:C54"/>
    <mergeCell ref="D54:E54"/>
    <mergeCell ref="G54:H54"/>
    <mergeCell ref="Q54:R54"/>
    <mergeCell ref="B51:C51"/>
    <mergeCell ref="D51:E51"/>
    <mergeCell ref="G51:H51"/>
    <mergeCell ref="Q51:R51"/>
    <mergeCell ref="B52:C52"/>
    <mergeCell ref="D52:E52"/>
    <mergeCell ref="G52:H52"/>
    <mergeCell ref="Q52:R52"/>
    <mergeCell ref="B49:C49"/>
    <mergeCell ref="D49:E49"/>
    <mergeCell ref="G49:H49"/>
    <mergeCell ref="Q49:R49"/>
    <mergeCell ref="B50:C50"/>
    <mergeCell ref="D50:E50"/>
    <mergeCell ref="G50:H50"/>
    <mergeCell ref="Q50:R50"/>
    <mergeCell ref="B47:C47"/>
    <mergeCell ref="D47:E47"/>
    <mergeCell ref="G47:H47"/>
    <mergeCell ref="Q47:R47"/>
    <mergeCell ref="B48:C48"/>
    <mergeCell ref="D48:E48"/>
    <mergeCell ref="G48:H48"/>
    <mergeCell ref="Q48:R48"/>
    <mergeCell ref="B45:C45"/>
    <mergeCell ref="D45:E45"/>
    <mergeCell ref="G45:H45"/>
    <mergeCell ref="Q45:R45"/>
    <mergeCell ref="B46:C46"/>
    <mergeCell ref="D46:E46"/>
    <mergeCell ref="G46:H46"/>
    <mergeCell ref="Q46:R46"/>
    <mergeCell ref="B43:C43"/>
    <mergeCell ref="D43:E43"/>
    <mergeCell ref="G43:H43"/>
    <mergeCell ref="Q43:R43"/>
    <mergeCell ref="B44:C44"/>
    <mergeCell ref="D44:E44"/>
    <mergeCell ref="G44:H44"/>
    <mergeCell ref="Q44:R44"/>
    <mergeCell ref="B41:C41"/>
    <mergeCell ref="D41:E41"/>
    <mergeCell ref="G41:H41"/>
    <mergeCell ref="Q41:R41"/>
    <mergeCell ref="B42:C42"/>
    <mergeCell ref="D42:E42"/>
    <mergeCell ref="G42:H42"/>
    <mergeCell ref="Q42:R42"/>
    <mergeCell ref="B39:C39"/>
    <mergeCell ref="D39:E39"/>
    <mergeCell ref="G39:H39"/>
    <mergeCell ref="Q39:R39"/>
    <mergeCell ref="B40:C40"/>
    <mergeCell ref="D40:E40"/>
    <mergeCell ref="G40:H40"/>
    <mergeCell ref="Q40:R40"/>
    <mergeCell ref="B37:C37"/>
    <mergeCell ref="D37:E37"/>
    <mergeCell ref="G37:H37"/>
    <mergeCell ref="Q37:R37"/>
    <mergeCell ref="B38:C38"/>
    <mergeCell ref="D38:E38"/>
    <mergeCell ref="G38:H38"/>
    <mergeCell ref="Q38:R38"/>
    <mergeCell ref="B35:C35"/>
    <mergeCell ref="D35:E35"/>
    <mergeCell ref="G35:H35"/>
    <mergeCell ref="Q35:R35"/>
    <mergeCell ref="B36:C36"/>
    <mergeCell ref="D36:E36"/>
    <mergeCell ref="G36:H36"/>
    <mergeCell ref="Q36:R36"/>
    <mergeCell ref="B33:C33"/>
    <mergeCell ref="D33:E33"/>
    <mergeCell ref="G33:H33"/>
    <mergeCell ref="Q33:R33"/>
    <mergeCell ref="B34:C34"/>
    <mergeCell ref="D34:E34"/>
    <mergeCell ref="G34:H34"/>
    <mergeCell ref="Q34:R34"/>
    <mergeCell ref="B31:C31"/>
    <mergeCell ref="D31:E31"/>
    <mergeCell ref="G31:H31"/>
    <mergeCell ref="Q31:R31"/>
    <mergeCell ref="B32:C32"/>
    <mergeCell ref="D32:E32"/>
    <mergeCell ref="G32:H32"/>
    <mergeCell ref="Q32:R32"/>
    <mergeCell ref="B29:C29"/>
    <mergeCell ref="D29:E29"/>
    <mergeCell ref="G29:H29"/>
    <mergeCell ref="Q29:R29"/>
    <mergeCell ref="B30:C30"/>
    <mergeCell ref="D30:E30"/>
    <mergeCell ref="G30:H30"/>
    <mergeCell ref="Q30:R30"/>
    <mergeCell ref="B27:C27"/>
    <mergeCell ref="D27:E27"/>
    <mergeCell ref="G27:H27"/>
    <mergeCell ref="Q27:R27"/>
    <mergeCell ref="B28:C28"/>
    <mergeCell ref="D28:E28"/>
    <mergeCell ref="G28:H28"/>
    <mergeCell ref="Q28:R28"/>
    <mergeCell ref="B25:C25"/>
    <mergeCell ref="D25:E25"/>
    <mergeCell ref="G25:H25"/>
    <mergeCell ref="Q25:R25"/>
    <mergeCell ref="B26:C26"/>
    <mergeCell ref="D26:E26"/>
    <mergeCell ref="G26:H26"/>
    <mergeCell ref="Q26:R26"/>
    <mergeCell ref="B23:C23"/>
    <mergeCell ref="D23:E23"/>
    <mergeCell ref="G23:H23"/>
    <mergeCell ref="Q23:R23"/>
    <mergeCell ref="B24:C24"/>
    <mergeCell ref="D24:E24"/>
    <mergeCell ref="G24:H24"/>
    <mergeCell ref="Q24:R24"/>
    <mergeCell ref="B21:C21"/>
    <mergeCell ref="D21:E21"/>
    <mergeCell ref="G21:H21"/>
    <mergeCell ref="Q21:R21"/>
    <mergeCell ref="B22:C22"/>
    <mergeCell ref="D22:E22"/>
    <mergeCell ref="G22:H22"/>
    <mergeCell ref="Q22:R22"/>
    <mergeCell ref="B19:C19"/>
    <mergeCell ref="D19:E19"/>
    <mergeCell ref="G19:H19"/>
    <mergeCell ref="Q19:R19"/>
    <mergeCell ref="B20:C20"/>
    <mergeCell ref="D20:E20"/>
    <mergeCell ref="G20:H20"/>
    <mergeCell ref="Q20:R20"/>
    <mergeCell ref="B17:C17"/>
    <mergeCell ref="D17:E17"/>
    <mergeCell ref="G17:H17"/>
    <mergeCell ref="Q17:R17"/>
    <mergeCell ref="B18:C18"/>
    <mergeCell ref="D18:E18"/>
    <mergeCell ref="G18:H18"/>
    <mergeCell ref="Q18:R18"/>
    <mergeCell ref="A13:A14"/>
    <mergeCell ref="B13:C14"/>
    <mergeCell ref="D13:K14"/>
    <mergeCell ref="Q13:R16"/>
    <mergeCell ref="A15:A16"/>
    <mergeCell ref="B15:C16"/>
    <mergeCell ref="D15:E15"/>
    <mergeCell ref="G15:H15"/>
    <mergeCell ref="D16:E16"/>
    <mergeCell ref="G16:H16"/>
    <mergeCell ref="A10:B12"/>
    <mergeCell ref="C10:D10"/>
    <mergeCell ref="E10:G12"/>
    <mergeCell ref="H10:M12"/>
    <mergeCell ref="N10:Q12"/>
    <mergeCell ref="R10:R12"/>
    <mergeCell ref="C11:D11"/>
    <mergeCell ref="C12:D12"/>
    <mergeCell ref="A3:A4"/>
    <mergeCell ref="A9:B9"/>
    <mergeCell ref="C9:D9"/>
    <mergeCell ref="E9:G9"/>
    <mergeCell ref="H9:M9"/>
    <mergeCell ref="N9: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 Sem VI </vt:lpstr>
      <vt:lpstr>International Marketing Sem VI 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2020-05-13T16:09:19Z</dcterms:created>
  <dcterms:modified xsi:type="dcterms:W3CDTF">2020-05-19T12:39:35Z</dcterms:modified>
</cp:coreProperties>
</file>